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74" activeTab="0"/>
  </bookViews>
  <sheets>
    <sheet name="Graphs" sheetId="1" r:id="rId1"/>
    <sheet name="Data" sheetId="2" r:id="rId2"/>
    <sheet name="q1" sheetId="3" r:id="rId3"/>
    <sheet name="q2" sheetId="4" r:id="rId4"/>
    <sheet name="q3" sheetId="5" r:id="rId5"/>
    <sheet name="q4" sheetId="6" r:id="rId6"/>
    <sheet name="q5" sheetId="7" r:id="rId7"/>
    <sheet name="q6" sheetId="8" r:id="rId8"/>
    <sheet name="q7" sheetId="9" r:id="rId9"/>
    <sheet name="q8" sheetId="10" r:id="rId10"/>
    <sheet name="q8.1" sheetId="11" r:id="rId11"/>
    <sheet name="q9" sheetId="12" r:id="rId12"/>
    <sheet name="q10" sheetId="13" r:id="rId13"/>
    <sheet name="q10.1" sheetId="14" r:id="rId14"/>
    <sheet name="q11" sheetId="15" r:id="rId15"/>
    <sheet name="q11.1" sheetId="16" r:id="rId16"/>
    <sheet name="q12" sheetId="17" r:id="rId17"/>
    <sheet name="q12.1" sheetId="18" r:id="rId18"/>
    <sheet name="q13" sheetId="19" r:id="rId19"/>
    <sheet name="q13.1" sheetId="20" r:id="rId20"/>
    <sheet name="q14" sheetId="21" r:id="rId21"/>
    <sheet name="q14.1" sheetId="22" r:id="rId22"/>
  </sheets>
  <definedNames>
    <definedName name="_xlnm._FilterDatabase" localSheetId="1" hidden="1">'Data'!$A$1:$T$17</definedName>
    <definedName name="EXTRACT" localSheetId="1">'Data'!#REF!</definedName>
  </definedNames>
  <calcPr fullCalcOnLoad="1"/>
</workbook>
</file>

<file path=xl/sharedStrings.xml><?xml version="1.0" encoding="utf-8"?>
<sst xmlns="http://schemas.openxmlformats.org/spreadsheetml/2006/main" count="440" uniqueCount="110">
  <si>
    <t>How old are you?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</si>
  <si>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</si>
  <si>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</si>
  <si>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</si>
  <si>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</si>
  <si>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</si>
  <si>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</si>
  <si>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</si>
  <si>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</si>
  <si>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</si>
  <si>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</si>
  <si>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</si>
  <si>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</si>
  <si>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</si>
  <si>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</si>
  <si>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Gender</t>
  </si>
  <si>
    <t>q8.1</t>
  </si>
  <si>
    <t>q10.1</t>
  </si>
  <si>
    <t>q11.1</t>
  </si>
  <si>
    <t>q12.1</t>
  </si>
  <si>
    <t>q13.1</t>
  </si>
  <si>
    <t>q14.1</t>
  </si>
  <si>
    <t>Islam</t>
  </si>
  <si>
    <t>Bs(CS)</t>
  </si>
  <si>
    <t>I prefer not to say</t>
  </si>
  <si>
    <t>CIMA certificate level</t>
  </si>
  <si>
    <t>Bachelors in Business Administration</t>
  </si>
  <si>
    <t>B.com</t>
  </si>
  <si>
    <t>christianity</t>
  </si>
  <si>
    <t>Intermediate Graduation</t>
  </si>
  <si>
    <t>Hindu</t>
  </si>
  <si>
    <t>Bachelor</t>
  </si>
  <si>
    <t>MA political Science</t>
  </si>
  <si>
    <t>BBA (Hons)</t>
  </si>
  <si>
    <t>Graduation</t>
  </si>
  <si>
    <t>Mphil Soil &amp; Environmental Science</t>
  </si>
  <si>
    <t>BS(IT)</t>
  </si>
  <si>
    <t>Master</t>
  </si>
  <si>
    <t>Intermediate</t>
  </si>
  <si>
    <t>MBA</t>
  </si>
  <si>
    <t>Bs Economics</t>
  </si>
  <si>
    <t>BBA</t>
  </si>
  <si>
    <t>Your religion</t>
  </si>
  <si>
    <t>What is the highest education level that you have completed?</t>
  </si>
  <si>
    <t>What is peace to you?</t>
  </si>
  <si>
    <t>What is the existing peace situation in your area?</t>
  </si>
  <si>
    <t>If you have seen violent conflicts in your community in the past six months, what is their status now?</t>
  </si>
  <si>
    <t>Would you describe yourself as being members of a group that is discriminated?</t>
  </si>
  <si>
    <t>If yes, what are the top reasons for discrimination?</t>
  </si>
  <si>
    <t>To whom do you turn to support against discrimination?</t>
  </si>
  <si>
    <t>Do you have an innovative idea to end discrimination in the society?</t>
  </si>
  <si>
    <t>If yes, what kind of constraints are you facing to turn your idea into a reality?</t>
  </si>
  <si>
    <t>Have you ever been engaged in peace building activities?</t>
  </si>
  <si>
    <t>If yes, do you work with youth from across dividing lines (faith, geographical scope, race, etc.)</t>
  </si>
  <si>
    <t>Are you interested in participating in peace building efforts?</t>
  </si>
  <si>
    <t>If yes, how would you like to contribute in promoting peace and harmony in the society?</t>
  </si>
  <si>
    <t>What is the existing level of youth engagement in peace building initiatives in your area?</t>
  </si>
  <si>
    <t>If none, what type of youth engagement approaches in peace building efforts can be applied?</t>
  </si>
  <si>
    <t>How do you rate the work of NGOs in peace building process?</t>
  </si>
  <si>
    <t>If ineffective, what are the reasons of their ineffectiveness?</t>
  </si>
  <si>
    <t>23 Years</t>
  </si>
  <si>
    <t>26 Years</t>
  </si>
  <si>
    <t>25 Years</t>
  </si>
  <si>
    <t>22 Years</t>
  </si>
  <si>
    <t>21 Years</t>
  </si>
  <si>
    <t>28 Years</t>
  </si>
  <si>
    <t>24 Years</t>
  </si>
  <si>
    <t>20 Years</t>
  </si>
  <si>
    <t>Safety and security</t>
  </si>
  <si>
    <t>Religious freedom</t>
  </si>
  <si>
    <t>Interfaith harmony</t>
  </si>
  <si>
    <t>Any other</t>
  </si>
  <si>
    <t>Unstable</t>
  </si>
  <si>
    <t>Troubled</t>
  </si>
  <si>
    <t>Peaceful</t>
  </si>
  <si>
    <t>Process of being resolved</t>
  </si>
  <si>
    <t>Could not be resolved</t>
  </si>
  <si>
    <t>Have been resolved</t>
  </si>
  <si>
    <t>NO</t>
  </si>
  <si>
    <t>YES</t>
  </si>
  <si>
    <t>Race</t>
  </si>
  <si>
    <t>Sect</t>
  </si>
  <si>
    <t>Religion</t>
  </si>
  <si>
    <t>Language</t>
  </si>
  <si>
    <t>Law and Order Forces</t>
  </si>
  <si>
    <t>Family</t>
  </si>
  <si>
    <t>Government</t>
  </si>
  <si>
    <t>None</t>
  </si>
  <si>
    <t>NGOs</t>
  </si>
  <si>
    <t>Friends</t>
  </si>
  <si>
    <t>Training and guidance</t>
  </si>
  <si>
    <t>Support from elders</t>
  </si>
  <si>
    <t>Financial capital</t>
  </si>
  <si>
    <t>Lack of confidence</t>
  </si>
  <si>
    <t>Donating time</t>
  </si>
  <si>
    <t>Designing and implementing</t>
  </si>
  <si>
    <t>Moderate</t>
  </si>
  <si>
    <t>Low</t>
  </si>
  <si>
    <t>Financial Assistance</t>
  </si>
  <si>
    <t>Motivation</t>
  </si>
  <si>
    <t>Training</t>
  </si>
  <si>
    <t>Slightly effective</t>
  </si>
  <si>
    <t>Highly effective</t>
  </si>
  <si>
    <t>Ineffective</t>
  </si>
  <si>
    <t>Lack of new solutions</t>
  </si>
  <si>
    <t>No Answer</t>
  </si>
  <si>
    <t>Lack of commitment</t>
  </si>
  <si>
    <t>Male</t>
  </si>
  <si>
    <t>Female</t>
  </si>
  <si>
    <t xml:space="preserve">Baseline Survey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</si>
</sst>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4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4"/>
      <color indexed="63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14"/>
          <c:w val="0.970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'q1'!$B$4</c:f>
              <c:strCache>
                <c:ptCount val="1"/>
                <c:pt idx="0">
                  <c:v>Gender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'q1'!$B$5:$B$6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'q1'!$C$5:$C$6</c:f>
              <c:numCache>
                <c:ptCount val="2"/>
                <c:pt idx="0">
                  <c:v>0.625</c:v>
                </c:pt>
                <c:pt idx="1">
                  <c:v>0.375</c:v>
                </c:pt>
              </c:numCache>
            </c:numRef>
          </c:val>
        </c:ser>
        <c:overlap val="-25"/>
        <c:axId val="46656222"/>
        <c:axId val="17252815"/>
      </c:barChart>
      <c:catAx>
        <c:axId val="4665622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l"/>
        <c:delete val="1"/>
        <c:majorTickMark val="out"/>
        <c:minorTickMark val="none"/>
        <c:tickLblPos val="nextTo"/>
        <c:crossAx val="46656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6875"/>
          <c:w val="0.9707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'q9'!$B$4</c:f>
              <c:strCache>
                <c:ptCount val="1"/>
                <c:pt idx="0">
                  <c:v>To whom do you turn to support against discrimination?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'q9'!$B$5:$B$11</c:f>
              <c:strCache>
                <c:ptCount val="7"/>
                <c:pt idx="0">
                  <c:v>Law and Order Forces</c:v>
                </c:pt>
                <c:pt idx="1">
                  <c:v>Family</c:v>
                </c:pt>
                <c:pt idx="2">
                  <c:v>Government</c:v>
                </c:pt>
                <c:pt idx="3">
                  <c:v>None</c:v>
                </c:pt>
                <c:pt idx="4">
                  <c:v>NGOs</c:v>
                </c:pt>
                <c:pt idx="5">
                  <c:v>Any other</c:v>
                </c:pt>
                <c:pt idx="6">
                  <c:v>Friends</c:v>
                </c:pt>
              </c:strCache>
            </c:strRef>
          </c:cat>
          <c:val>
            <c:numRef>
              <c:f>'q9'!$C$5:$C$11</c:f>
              <c:numCache>
                <c:ptCount val="7"/>
                <c:pt idx="0">
                  <c:v>0.0625</c:v>
                </c:pt>
                <c:pt idx="1">
                  <c:v>0.1875</c:v>
                </c:pt>
                <c:pt idx="2">
                  <c:v>0.1875</c:v>
                </c:pt>
                <c:pt idx="3">
                  <c:v>0.25</c:v>
                </c:pt>
                <c:pt idx="4">
                  <c:v>0.125</c:v>
                </c:pt>
                <c:pt idx="5">
                  <c:v>0.125</c:v>
                </c:pt>
                <c:pt idx="6">
                  <c:v>0.0625</c:v>
                </c:pt>
              </c:numCache>
            </c:numRef>
          </c:val>
        </c:ser>
        <c:overlap val="-25"/>
        <c:axId val="961560"/>
        <c:axId val="8654041"/>
      </c:barChart>
      <c:catAx>
        <c:axId val="96156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delete val="1"/>
        <c:majorTickMark val="out"/>
        <c:minorTickMark val="none"/>
        <c:tickLblPos val="nextTo"/>
        <c:crossAx val="96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675"/>
          <c:w val="0.97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'q10'!$B$4</c:f>
              <c:strCache>
                <c:ptCount val="1"/>
                <c:pt idx="0">
                  <c:v>Do you have an innovative idea to end discrimination in the society?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'q10'!$B$5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'q10'!$C$5</c:f>
              <c:numCache>
                <c:ptCount val="1"/>
                <c:pt idx="0">
                  <c:v>1</c:v>
                </c:pt>
              </c:numCache>
            </c:numRef>
          </c:val>
        </c:ser>
        <c:overlap val="-25"/>
        <c:axId val="10777506"/>
        <c:axId val="29888691"/>
      </c:barChart>
      <c:catAx>
        <c:axId val="1077750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delete val="1"/>
        <c:majorTickMark val="out"/>
        <c:minorTickMark val="none"/>
        <c:tickLblPos val="nextTo"/>
        <c:crossAx val="10777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7025"/>
          <c:w val="0.969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'q10.1'!$B$4</c:f>
              <c:strCache>
                <c:ptCount val="1"/>
                <c:pt idx="0">
                  <c:v>If yes, what kind of constraints are you facing to turn your idea into a reality?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'q10.1'!$B$5:$B$8</c:f>
              <c:strCache>
                <c:ptCount val="4"/>
                <c:pt idx="0">
                  <c:v>Training and guidance</c:v>
                </c:pt>
                <c:pt idx="1">
                  <c:v>Support from elders</c:v>
                </c:pt>
                <c:pt idx="2">
                  <c:v>Financial capital</c:v>
                </c:pt>
                <c:pt idx="3">
                  <c:v>Lack of confidence</c:v>
                </c:pt>
              </c:strCache>
            </c:strRef>
          </c:cat>
          <c:val>
            <c:numRef>
              <c:f>'q10.1'!$C$5:$C$8</c:f>
              <c:numCache>
                <c:ptCount val="4"/>
                <c:pt idx="0">
                  <c:v>0.5625</c:v>
                </c:pt>
                <c:pt idx="1">
                  <c:v>0.0625</c:v>
                </c:pt>
                <c:pt idx="2">
                  <c:v>0.3125</c:v>
                </c:pt>
                <c:pt idx="3">
                  <c:v>0.0625</c:v>
                </c:pt>
              </c:numCache>
            </c:numRef>
          </c:val>
        </c:ser>
        <c:overlap val="-25"/>
        <c:axId val="562764"/>
        <c:axId val="5064877"/>
      </c:barChart>
      <c:catAx>
        <c:axId val="5627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</c:scaling>
        <c:axPos val="l"/>
        <c:delete val="1"/>
        <c:majorTickMark val="out"/>
        <c:minorTickMark val="none"/>
        <c:tickLblPos val="nextTo"/>
        <c:crossAx val="562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6875"/>
          <c:w val="0.970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'q11'!$B$4</c:f>
              <c:strCache>
                <c:ptCount val="1"/>
                <c:pt idx="0">
                  <c:v>Have you ever been engaged in peace building activities?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'q11'!$B$5:$B$6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'q11'!$C$5:$C$6</c:f>
              <c:numCache>
                <c:ptCount val="2"/>
                <c:pt idx="0">
                  <c:v>0.9375</c:v>
                </c:pt>
                <c:pt idx="1">
                  <c:v>0.0625</c:v>
                </c:pt>
              </c:numCache>
            </c:numRef>
          </c:val>
        </c:ser>
        <c:overlap val="-25"/>
        <c:axId val="45583894"/>
        <c:axId val="7601863"/>
      </c:barChart>
      <c:catAx>
        <c:axId val="455838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delete val="1"/>
        <c:majorTickMark val="out"/>
        <c:minorTickMark val="none"/>
        <c:tickLblPos val="nextTo"/>
        <c:crossAx val="45583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7"/>
          <c:w val="0.9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'q11.1'!$B$4</c:f>
              <c:strCache>
                <c:ptCount val="1"/>
                <c:pt idx="0">
                  <c:v>If yes, do you work with youth from across dividing lines (faith, geographical scope, race, etc.)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'q11.1'!$B$5:$B$6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'q11.1'!$C$5:$C$6</c:f>
              <c:numCache>
                <c:ptCount val="2"/>
                <c:pt idx="0">
                  <c:v>0.8125</c:v>
                </c:pt>
                <c:pt idx="1">
                  <c:v>0.1875</c:v>
                </c:pt>
              </c:numCache>
            </c:numRef>
          </c:val>
        </c:ser>
        <c:overlap val="-25"/>
        <c:axId val="1307904"/>
        <c:axId val="11771137"/>
      </c:barChart>
      <c:catAx>
        <c:axId val="130790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delete val="1"/>
        <c:majorTickMark val="out"/>
        <c:minorTickMark val="none"/>
        <c:tickLblPos val="nextTo"/>
        <c:crossAx val="1307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71"/>
          <c:w val="0.970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'q12'!$B$4</c:f>
              <c:strCache>
                <c:ptCount val="1"/>
                <c:pt idx="0">
                  <c:v>Are you interested in participating in peace building efforts?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'q12'!$B$5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'q12'!$C$5</c:f>
              <c:numCache>
                <c:ptCount val="1"/>
                <c:pt idx="0">
                  <c:v>1</c:v>
                </c:pt>
              </c:numCache>
            </c:numRef>
          </c:val>
        </c:ser>
        <c:overlap val="-25"/>
        <c:axId val="38831370"/>
        <c:axId val="13938011"/>
      </c:barChart>
      <c:catAx>
        <c:axId val="388313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delete val="1"/>
        <c:majorTickMark val="out"/>
        <c:minorTickMark val="none"/>
        <c:tickLblPos val="nextTo"/>
        <c:crossAx val="38831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6875"/>
          <c:w val="0.9707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'q12.1'!$B$4</c:f>
              <c:strCache>
                <c:ptCount val="1"/>
                <c:pt idx="0">
                  <c:v>If yes, how would you like to contribute in promoting peace and harmony in the society?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'q12.1'!$B$5:$B$6</c:f>
              <c:strCache>
                <c:ptCount val="2"/>
                <c:pt idx="0">
                  <c:v>Donating time</c:v>
                </c:pt>
                <c:pt idx="1">
                  <c:v>Designing and implementing</c:v>
                </c:pt>
              </c:strCache>
            </c:strRef>
          </c:cat>
          <c:val>
            <c:numRef>
              <c:f>'q12.1'!$C$5:$C$6</c:f>
              <c:numCache>
                <c:ptCount val="2"/>
                <c:pt idx="0">
                  <c:v>0.5625</c:v>
                </c:pt>
                <c:pt idx="1">
                  <c:v>0.4375</c:v>
                </c:pt>
              </c:numCache>
            </c:numRef>
          </c:val>
        </c:ser>
        <c:overlap val="-25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delete val="1"/>
        <c:majorTickMark val="out"/>
        <c:minorTickMark val="none"/>
        <c:tickLblPos val="nextTo"/>
        <c:crossAx val="5833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66"/>
          <c:w val="0.970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'q13'!$B$4</c:f>
              <c:strCache>
                <c:ptCount val="1"/>
                <c:pt idx="0">
                  <c:v>What is the existing level of youth engagement in peace building initiatives in your area?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'q13'!$B$5:$B$7</c:f>
              <c:strCache>
                <c:ptCount val="3"/>
                <c:pt idx="0">
                  <c:v>Moderate</c:v>
                </c:pt>
                <c:pt idx="1">
                  <c:v>Low</c:v>
                </c:pt>
                <c:pt idx="2">
                  <c:v>None</c:v>
                </c:pt>
              </c:strCache>
            </c:strRef>
          </c:cat>
          <c:val>
            <c:numRef>
              <c:f>'q13'!$C$5:$C$7</c:f>
              <c:numCache>
                <c:ptCount val="3"/>
                <c:pt idx="0">
                  <c:v>0.5625</c:v>
                </c:pt>
                <c:pt idx="1">
                  <c:v>0.3125</c:v>
                </c:pt>
                <c:pt idx="2">
                  <c:v>0.125</c:v>
                </c:pt>
              </c:numCache>
            </c:numRef>
          </c:val>
        </c:ser>
        <c:overlap val="-25"/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delete val="1"/>
        <c:majorTickMark val="out"/>
        <c:minorTickMark val="none"/>
        <c:tickLblPos val="nextTo"/>
        <c:crossAx val="2737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3975"/>
          <c:w val="0.970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'q13.1'!$B$4</c:f>
              <c:strCache>
                <c:ptCount val="1"/>
                <c:pt idx="0">
                  <c:v>If none, what type of youth engagement approaches in peace building efforts can be applied?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'q13.1'!$B$5:$B$7</c:f>
              <c:strCache>
                <c:ptCount val="3"/>
                <c:pt idx="0">
                  <c:v>Financial Assistance</c:v>
                </c:pt>
                <c:pt idx="1">
                  <c:v>Motivation</c:v>
                </c:pt>
                <c:pt idx="2">
                  <c:v>Training</c:v>
                </c:pt>
              </c:strCache>
            </c:strRef>
          </c:cat>
          <c:val>
            <c:numRef>
              <c:f>'q13.1'!$C$5:$C$7</c:f>
              <c:numCache>
                <c:ptCount val="3"/>
                <c:pt idx="0">
                  <c:v>0.8125</c:v>
                </c:pt>
                <c:pt idx="1">
                  <c:v>0.0625</c:v>
                </c:pt>
                <c:pt idx="2">
                  <c:v>0.125</c:v>
                </c:pt>
              </c:numCache>
            </c:numRef>
          </c:val>
        </c:ser>
        <c:overlap val="-27"/>
        <c:gapWidth val="219"/>
        <c:axId val="2510824"/>
        <c:axId val="22597417"/>
      </c:barChart>
      <c:catAx>
        <c:axId val="2510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delete val="1"/>
        <c:majorTickMark val="none"/>
        <c:minorTickMark val="none"/>
        <c:tickLblPos val="nextTo"/>
        <c:crossAx val="2510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092"/>
          <c:w val="0.970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'q14'!$B$5</c:f>
              <c:strCache>
                <c:ptCount val="1"/>
                <c:pt idx="0">
                  <c:v>How do you rate the work of NGOs in peace building process?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'q14'!$B$6:$B$8</c:f>
              <c:strCache>
                <c:ptCount val="3"/>
                <c:pt idx="0">
                  <c:v>Slightly effective</c:v>
                </c:pt>
                <c:pt idx="1">
                  <c:v>Highly effective</c:v>
                </c:pt>
                <c:pt idx="2">
                  <c:v>Ineffective</c:v>
                </c:pt>
              </c:strCache>
            </c:strRef>
          </c:cat>
          <c:val>
            <c:numRef>
              <c:f>'q14'!$C$6:$C$8</c:f>
              <c:numCache>
                <c:ptCount val="3"/>
                <c:pt idx="0">
                  <c:v>0.625</c:v>
                </c:pt>
                <c:pt idx="1">
                  <c:v>0.25</c:v>
                </c:pt>
                <c:pt idx="2">
                  <c:v>0.125</c:v>
                </c:pt>
              </c:numCache>
            </c:numRef>
          </c:val>
        </c:ser>
        <c:overlap val="-27"/>
        <c:gapWidth val="219"/>
        <c:axId val="2050162"/>
        <c:axId val="18451459"/>
      </c:barChart>
      <c:catAx>
        <c:axId val="2050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delete val="1"/>
        <c:majorTickMark val="none"/>
        <c:minorTickMark val="none"/>
        <c:tickLblPos val="nextTo"/>
        <c:crossAx val="2050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145"/>
          <c:w val="0.970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'q2'!$B$4</c:f>
              <c:strCache>
                <c:ptCount val="1"/>
                <c:pt idx="0">
                  <c:v>Your religion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'q2'!$B$5:$B$8</c:f>
              <c:strCache>
                <c:ptCount val="4"/>
                <c:pt idx="0">
                  <c:v>Islam</c:v>
                </c:pt>
                <c:pt idx="1">
                  <c:v>I prefer not to say</c:v>
                </c:pt>
                <c:pt idx="2">
                  <c:v>christianity</c:v>
                </c:pt>
                <c:pt idx="3">
                  <c:v>Hindu</c:v>
                </c:pt>
              </c:strCache>
            </c:strRef>
          </c:cat>
          <c:val>
            <c:numRef>
              <c:f>'q2'!$C$5:$C$8</c:f>
              <c:numCache>
                <c:ptCount val="4"/>
                <c:pt idx="0">
                  <c:v>0.75</c:v>
                </c:pt>
                <c:pt idx="1">
                  <c:v>0.0625</c:v>
                </c:pt>
                <c:pt idx="2">
                  <c:v>0.125</c:v>
                </c:pt>
                <c:pt idx="3">
                  <c:v>0.0625</c:v>
                </c:pt>
              </c:numCache>
            </c:numRef>
          </c:val>
        </c:ser>
        <c:overlap val="-25"/>
        <c:axId val="21057608"/>
        <c:axId val="55300745"/>
      </c:barChart>
      <c:catAx>
        <c:axId val="210576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delete val="1"/>
        <c:majorTickMark val="out"/>
        <c:minorTickMark val="none"/>
        <c:tickLblPos val="nextTo"/>
        <c:crossAx val="21057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09275"/>
          <c:w val="0.970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'q14.1'!$C$5</c:f>
              <c:strCache>
                <c:ptCount val="1"/>
                <c:pt idx="0">
                  <c:v>If ineffective, what are the reasons of their ineffectiveness?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'q14.1'!$C$6:$C$9</c:f>
              <c:strCache>
                <c:ptCount val="4"/>
                <c:pt idx="0">
                  <c:v>Lack of new solutions</c:v>
                </c:pt>
                <c:pt idx="1">
                  <c:v>Any other</c:v>
                </c:pt>
                <c:pt idx="2">
                  <c:v>No Answer</c:v>
                </c:pt>
                <c:pt idx="3">
                  <c:v>Lack of commitment</c:v>
                </c:pt>
              </c:strCache>
            </c:strRef>
          </c:cat>
          <c:val>
            <c:numRef>
              <c:f>'q14.1'!$D$6:$D$9</c:f>
              <c:numCache>
                <c:ptCount val="4"/>
                <c:pt idx="0">
                  <c:v>0.125</c:v>
                </c:pt>
                <c:pt idx="1">
                  <c:v>0.0625</c:v>
                </c:pt>
                <c:pt idx="2">
                  <c:v>0.6875</c:v>
                </c:pt>
                <c:pt idx="3">
                  <c:v>0.125</c:v>
                </c:pt>
              </c:numCache>
            </c:numRef>
          </c:val>
        </c:ser>
        <c:overlap val="-27"/>
        <c:gapWidth val="219"/>
        <c:axId val="31845404"/>
        <c:axId val="18173181"/>
      </c:bar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</c:scaling>
        <c:axPos val="l"/>
        <c:delete val="1"/>
        <c:majorTickMark val="none"/>
        <c:minorTickMark val="none"/>
        <c:tickLblPos val="nextTo"/>
        <c:crossAx val="31845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395"/>
          <c:w val="0.891"/>
          <c:h val="0.5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'q1'!$B$4</c:f>
              <c:strCache>
                <c:ptCount val="1"/>
                <c:pt idx="0">
                  <c:v>Gender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'q1'!$B$5:$B$6</c:f>
              <c:strCache/>
            </c:strRef>
          </c:cat>
          <c:val>
            <c:numRef>
              <c:f>'q1'!$C$5:$C$6</c:f>
              <c:numCache/>
            </c:numRef>
          </c:val>
        </c:ser>
        <c:overlap val="-25"/>
        <c:axId val="29340902"/>
        <c:axId val="62741527"/>
      </c:barChart>
      <c:catAx>
        <c:axId val="293409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 val="autoZero"/>
        <c:auto val="1"/>
        <c:lblOffset val="100"/>
        <c:tickLblSkip val="1"/>
        <c:noMultiLvlLbl val="0"/>
      </c:catAx>
      <c:valAx>
        <c:axId val="62741527"/>
        <c:scaling>
          <c:orientation val="minMax"/>
        </c:scaling>
        <c:axPos val="l"/>
        <c:delete val="1"/>
        <c:majorTickMark val="out"/>
        <c:minorTickMark val="none"/>
        <c:tickLblPos val="nextTo"/>
        <c:crossAx val="2934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"/>
          <c:y val="0.2055"/>
          <c:w val="0.936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'q2'!$B$4</c:f>
              <c:strCache>
                <c:ptCount val="1"/>
                <c:pt idx="0">
                  <c:v>Your religion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'q2'!$B$5:$B$8</c:f>
              <c:strCache/>
            </c:strRef>
          </c:cat>
          <c:val>
            <c:numRef>
              <c:f>'q2'!$C$5:$C$8</c:f>
              <c:numCache/>
            </c:numRef>
          </c:val>
        </c:ser>
        <c:overlap val="-25"/>
        <c:axId val="27802832"/>
        <c:axId val="48898897"/>
      </c:barChart>
      <c:catAx>
        <c:axId val="278028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98897"/>
        <c:crosses val="autoZero"/>
        <c:auto val="1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delete val="1"/>
        <c:majorTickMark val="out"/>
        <c:minorTickMark val="none"/>
        <c:tickLblPos val="nextTo"/>
        <c:crossAx val="27802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6"/>
          <c:y val="0.2205"/>
          <c:w val="0.94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'q3'!$B$4</c:f>
              <c:strCache>
                <c:ptCount val="1"/>
                <c:pt idx="0">
                  <c:v>How old are you?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'q3'!$B$5:$B$12</c:f>
              <c:strCache/>
            </c:strRef>
          </c:cat>
          <c:val>
            <c:numRef>
              <c:f>'q3'!$C$5:$C$12</c:f>
              <c:numCache/>
            </c:numRef>
          </c:val>
        </c:ser>
        <c:overlap val="-25"/>
        <c:axId val="37436890"/>
        <c:axId val="1387691"/>
      </c:barChart>
      <c:catAx>
        <c:axId val="374368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7691"/>
        <c:crosses val="autoZero"/>
        <c:auto val="1"/>
        <c:lblOffset val="100"/>
        <c:tickLblSkip val="1"/>
        <c:noMultiLvlLbl val="0"/>
      </c:catAx>
      <c:valAx>
        <c:axId val="1387691"/>
        <c:scaling>
          <c:orientation val="minMax"/>
        </c:scaling>
        <c:axPos val="l"/>
        <c:delete val="1"/>
        <c:majorTickMark val="out"/>
        <c:minorTickMark val="none"/>
        <c:tickLblPos val="nextTo"/>
        <c:crossAx val="37436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675"/>
          <c:y val="0.47825"/>
          <c:w val="0.9435"/>
          <c:h val="0.4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'q4'!$B$4</c:f>
              <c:strCache>
                <c:ptCount val="1"/>
                <c:pt idx="0">
                  <c:v>What is the highest education level that you have completed?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'q4'!$B$5:$B$20</c:f>
              <c:strCache/>
            </c:strRef>
          </c:cat>
          <c:val>
            <c:numRef>
              <c:f>'q4'!$C$5:$C$20</c:f>
              <c:numCache/>
            </c:numRef>
          </c:val>
        </c:ser>
        <c:overlap val="-25"/>
        <c:axId val="12489220"/>
        <c:axId val="45294117"/>
      </c:barChart>
      <c:catAx>
        <c:axId val="124892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delete val="1"/>
        <c:majorTickMark val="out"/>
        <c:minorTickMark val="none"/>
        <c:tickLblPos val="nextTo"/>
        <c:crossAx val="12489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25"/>
          <c:y val="0.18"/>
          <c:w val="0.95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'q5'!$B$4</c:f>
              <c:strCache>
                <c:ptCount val="1"/>
                <c:pt idx="0">
                  <c:v>What is peace to you?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'q5'!$C$5:$C$8</c:f>
              <c:numCache/>
            </c:numRef>
          </c:val>
        </c:ser>
        <c:overlap val="-25"/>
        <c:axId val="4993870"/>
        <c:axId val="44944831"/>
      </c:barChart>
      <c:catAx>
        <c:axId val="49938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delete val="1"/>
        <c:majorTickMark val="out"/>
        <c:minorTickMark val="none"/>
        <c:tickLblPos val="nextTo"/>
        <c:crossAx val="499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6"/>
          <c:y val="0.39125"/>
          <c:w val="0.94475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'q6'!$B$4</c:f>
              <c:strCache>
                <c:ptCount val="1"/>
                <c:pt idx="0">
                  <c:v>What is the existing peace situation in your area?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'q6'!$C$5:$C$7</c:f>
              <c:numCache/>
            </c:numRef>
          </c:val>
        </c:ser>
        <c:overlap val="-25"/>
        <c:axId val="1850296"/>
        <c:axId val="16652665"/>
      </c:barChart>
      <c:catAx>
        <c:axId val="18502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delete val="1"/>
        <c:majorTickMark val="out"/>
        <c:minorTickMark val="none"/>
        <c:tickLblPos val="nextTo"/>
        <c:crossAx val="1850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'q7'!$B$4</c:f>
              <c:strCache>
                <c:ptCount val="1"/>
                <c:pt idx="0">
                  <c:v>If you have seen violent conflicts in your community in the past six months, what is their status now?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'q7'!$B$5:$B$7</c:f>
              <c:strCache/>
            </c:strRef>
          </c:cat>
          <c:val>
            <c:numRef>
              <c:f>'q7'!$C$5:$C$7</c:f>
              <c:numCache/>
            </c:numRef>
          </c:val>
        </c:ser>
        <c:overlap val="-25"/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delete val="1"/>
        <c:majorTickMark val="out"/>
        <c:minorTickMark val="none"/>
        <c:tickLblPos val="nextTo"/>
        <c:crossAx val="1565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'q8'!$B$4</c:f>
              <c:strCache>
                <c:ptCount val="1"/>
                <c:pt idx="0">
                  <c:v>Would you describe yourself as being members of a group that is discriminated?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'q8'!$B$5:$B$6</c:f>
              <c:strCache/>
            </c:strRef>
          </c:cat>
          <c:val>
            <c:numRef>
              <c:f>'q8'!$C$5:$C$6</c:f>
              <c:numCache/>
            </c:numRef>
          </c:val>
        </c:ser>
        <c:overlap val="-25"/>
        <c:axId val="60197356"/>
        <c:axId val="4905293"/>
      </c:barChart>
      <c:catAx>
        <c:axId val="601973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delete val="1"/>
        <c:majorTickMark val="out"/>
        <c:minorTickMark val="none"/>
        <c:tickLblPos val="nextTo"/>
        <c:crossAx val="60197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'q8.1'!$B$4</c:f>
              <c:strCache>
                <c:ptCount val="1"/>
                <c:pt idx="0">
                  <c:v>If yes, what are the top reasons for discrimination?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'q8.1'!$B$5:$B$9</c:f>
              <c:strCache/>
            </c:strRef>
          </c:cat>
          <c:val>
            <c:numRef>
              <c:f>'q8.1'!$C$5:$C$9</c:f>
              <c:numCache/>
            </c:numRef>
          </c:val>
        </c:ser>
        <c:overlap val="-25"/>
        <c:axId val="44147638"/>
        <c:axId val="61784423"/>
      </c:barChart>
      <c:catAx>
        <c:axId val="4414763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</c:scaling>
        <c:axPos val="l"/>
        <c:delete val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13"/>
          <c:w val="0.9702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'q3'!$B$4</c:f>
              <c:strCache>
                <c:ptCount val="1"/>
                <c:pt idx="0">
                  <c:v>How old are you?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'q3'!$B$5:$B$12</c:f>
              <c:strCache>
                <c:ptCount val="8"/>
                <c:pt idx="0">
                  <c:v>20 Years</c:v>
                </c:pt>
                <c:pt idx="1">
                  <c:v>21 Years</c:v>
                </c:pt>
                <c:pt idx="2">
                  <c:v>22 Years</c:v>
                </c:pt>
                <c:pt idx="3">
                  <c:v>23 Years</c:v>
                </c:pt>
                <c:pt idx="4">
                  <c:v>24 Years</c:v>
                </c:pt>
                <c:pt idx="5">
                  <c:v>25 Years</c:v>
                </c:pt>
                <c:pt idx="6">
                  <c:v>26 Years</c:v>
                </c:pt>
                <c:pt idx="7">
                  <c:v>28 Years</c:v>
                </c:pt>
              </c:strCache>
            </c:strRef>
          </c:cat>
          <c:val>
            <c:numRef>
              <c:f>'q3'!$C$5:$C$12</c:f>
              <c:numCache>
                <c:ptCount val="8"/>
                <c:pt idx="0">
                  <c:v>0.0625</c:v>
                </c:pt>
                <c:pt idx="1">
                  <c:v>0.0625</c:v>
                </c:pt>
                <c:pt idx="2">
                  <c:v>0.1875</c:v>
                </c:pt>
                <c:pt idx="3">
                  <c:v>0.25</c:v>
                </c:pt>
                <c:pt idx="4">
                  <c:v>0.0625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overlap val="-25"/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75331"/>
        <c:crosses val="autoZero"/>
        <c:auto val="1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delete val="1"/>
        <c:majorTickMark val="out"/>
        <c:minorTickMark val="none"/>
        <c:tickLblPos val="nextTo"/>
        <c:crossAx val="27944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2475"/>
          <c:w val="0.957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'q9'!$B$4</c:f>
              <c:strCache>
                <c:ptCount val="1"/>
                <c:pt idx="0">
                  <c:v>To whom do you turn to support against discrimination?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'q9'!$B$5:$B$11</c:f>
              <c:strCache/>
            </c:strRef>
          </c:cat>
          <c:val>
            <c:numRef>
              <c:f>'q9'!$C$5:$C$11</c:f>
              <c:numCache/>
            </c:numRef>
          </c:val>
        </c:ser>
        <c:overlap val="-25"/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delete val="1"/>
        <c:majorTickMark val="out"/>
        <c:minorTickMark val="none"/>
        <c:tickLblPos val="nextTo"/>
        <c:crossAx val="1918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'q10'!$B$4</c:f>
              <c:strCache>
                <c:ptCount val="1"/>
                <c:pt idx="0">
                  <c:v>Do you have an innovative idea to end discrimination in the society?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'q10'!$B$5</c:f>
              <c:strCache/>
            </c:strRef>
          </c:cat>
          <c:val>
            <c:numRef>
              <c:f>'q10'!$C$5</c:f>
              <c:numCache/>
            </c:numRef>
          </c:val>
        </c:ser>
        <c:overlap val="-25"/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delete val="1"/>
        <c:majorTickMark val="out"/>
        <c:minorTickMark val="none"/>
        <c:tickLblPos val="nextTo"/>
        <c:crossAx val="1079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'q10.1'!$B$4</c:f>
              <c:strCache>
                <c:ptCount val="1"/>
                <c:pt idx="0">
                  <c:v>If yes, what kind of constraints are you facing to turn your idea into a reality?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'q10.1'!$B$5:$B$8</c:f>
              <c:strCache/>
            </c:strRef>
          </c:cat>
          <c:val>
            <c:numRef>
              <c:f>'q10.1'!$C$5:$C$8</c:f>
              <c:numCache/>
            </c:numRef>
          </c:val>
        </c:ser>
        <c:overlap val="-25"/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delete val="1"/>
        <c:majorTickMark val="out"/>
        <c:minorTickMark val="none"/>
        <c:tickLblPos val="nextTo"/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'q11'!$B$4</c:f>
              <c:strCache>
                <c:ptCount val="1"/>
                <c:pt idx="0">
                  <c:v>Have you ever been engaged in peace building activities?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'q11'!$B$5:$B$6</c:f>
              <c:strCache/>
            </c:strRef>
          </c:cat>
          <c:val>
            <c:numRef>
              <c:f>'q11'!$C$5:$C$6</c:f>
              <c:numCache/>
            </c:numRef>
          </c:val>
        </c:ser>
        <c:overlap val="-25"/>
        <c:axId val="37389854"/>
        <c:axId val="964367"/>
      </c:barChart>
      <c:catAx>
        <c:axId val="3738985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delete val="1"/>
        <c:majorTickMark val="out"/>
        <c:minorTickMark val="none"/>
        <c:tickLblPos val="nextTo"/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'q11.1'!$B$4</c:f>
              <c:strCache>
                <c:ptCount val="1"/>
                <c:pt idx="0">
                  <c:v>If yes, do you work with youth from across dividing lines (faith, geographical scope, race, etc.)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'q11.1'!$B$5:$B$6</c:f>
              <c:strCache/>
            </c:strRef>
          </c:cat>
          <c:val>
            <c:numRef>
              <c:f>'q11.1'!$C$5:$C$6</c:f>
              <c:numCache/>
            </c:numRef>
          </c:val>
        </c:ser>
        <c:overlap val="-25"/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delete val="1"/>
        <c:majorTickMark val="out"/>
        <c:minorTickMark val="none"/>
        <c:tickLblPos val="nextTo"/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'q12'!$B$4</c:f>
              <c:strCache>
                <c:ptCount val="1"/>
                <c:pt idx="0">
                  <c:v>Are you interested in participating in peace building efforts?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'q12'!$B$5</c:f>
              <c:strCache/>
            </c:strRef>
          </c:cat>
          <c:val>
            <c:numRef>
              <c:f>'q12'!$C$5</c:f>
              <c:numCache/>
            </c:numRef>
          </c:val>
        </c:ser>
        <c:overlap val="-25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delete val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'q12.1'!$B$4</c:f>
              <c:strCache>
                <c:ptCount val="1"/>
                <c:pt idx="0">
                  <c:v>If yes, how would you like to contribute in promoting peace and harmony in the society?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'q12.1'!$B$5:$B$6</c:f>
              <c:strCache/>
            </c:strRef>
          </c:cat>
          <c:val>
            <c:numRef>
              <c:f>'q12.1'!$C$5:$C$6</c:f>
              <c:numCache/>
            </c:numRef>
          </c:val>
        </c:ser>
        <c:overlap val="-25"/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delete val="1"/>
        <c:majorTickMark val="out"/>
        <c:minorTickMark val="none"/>
        <c:tickLblPos val="nextTo"/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925"/>
          <c:w val="0.956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'q13'!$B$4</c:f>
              <c:strCache>
                <c:ptCount val="1"/>
                <c:pt idx="0">
                  <c:v>What is the existing level of youth engagement in peace building initiatives in your area?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'q13'!$B$5:$B$7</c:f>
              <c:strCache/>
            </c:strRef>
          </c:cat>
          <c:val>
            <c:numRef>
              <c:f>'q13'!$C$5:$C$7</c:f>
              <c:numCache/>
            </c:numRef>
          </c:val>
        </c:ser>
        <c:overlap val="-25"/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delete val="1"/>
        <c:majorTickMark val="out"/>
        <c:minorTickMark val="none"/>
        <c:tickLblPos val="nextTo"/>
        <c:crossAx val="1162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3225"/>
          <c:w val="0.9562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'q13.1'!$B$4</c:f>
              <c:strCache>
                <c:ptCount val="1"/>
                <c:pt idx="0">
                  <c:v>If none, what type of youth engagement approaches in peace building efforts can be applied?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'q13.1'!$B$5:$B$7</c:f>
              <c:strCache/>
            </c:strRef>
          </c:cat>
          <c:val>
            <c:numRef>
              <c:f>'q13.1'!$C$5:$C$7</c:f>
              <c:numCache/>
            </c:numRef>
          </c:val>
        </c:ser>
        <c:overlap val="-27"/>
        <c:gapWidth val="219"/>
        <c:axId val="1942640"/>
        <c:axId val="17483761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1942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'q14'!$B$5</c:f>
              <c:strCache>
                <c:ptCount val="1"/>
                <c:pt idx="0">
                  <c:v>How do you rate the work of NGOs in peace building process?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'q14'!$B$6:$B$8</c:f>
              <c:strCache/>
            </c:strRef>
          </c:cat>
          <c:val>
            <c:numRef>
              <c:f>'q14'!$C$6:$C$8</c:f>
              <c:numCache/>
            </c:numRef>
          </c:val>
        </c:ser>
        <c:overlap val="-27"/>
        <c:gapWidth val="219"/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2313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77"/>
          <c:w val="0.9702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'q4'!$B$4</c:f>
              <c:strCache>
                <c:ptCount val="1"/>
                <c:pt idx="0">
                  <c:v>What is the highest education level that you have completed?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'q4'!$B$5:$B$20</c:f>
              <c:strCache>
                <c:ptCount val="16"/>
                <c:pt idx="0">
                  <c:v>Bs(CS)</c:v>
                </c:pt>
                <c:pt idx="1">
                  <c:v>CIMA certificate level</c:v>
                </c:pt>
                <c:pt idx="2">
                  <c:v>Bachelors in Business Administration</c:v>
                </c:pt>
                <c:pt idx="3">
                  <c:v>B.com</c:v>
                </c:pt>
                <c:pt idx="4">
                  <c:v>Intermediate Graduation</c:v>
                </c:pt>
                <c:pt idx="5">
                  <c:v>Bachelor</c:v>
                </c:pt>
                <c:pt idx="6">
                  <c:v>MA political Science</c:v>
                </c:pt>
                <c:pt idx="7">
                  <c:v>BBA (Hons)</c:v>
                </c:pt>
                <c:pt idx="8">
                  <c:v>Graduation</c:v>
                </c:pt>
                <c:pt idx="9">
                  <c:v>Mphil Soil &amp; Environmental Science</c:v>
                </c:pt>
                <c:pt idx="10">
                  <c:v>BS(IT)</c:v>
                </c:pt>
                <c:pt idx="11">
                  <c:v>Master</c:v>
                </c:pt>
                <c:pt idx="12">
                  <c:v>Intermediate</c:v>
                </c:pt>
                <c:pt idx="13">
                  <c:v>MBA</c:v>
                </c:pt>
                <c:pt idx="14">
                  <c:v>Bs Economics</c:v>
                </c:pt>
                <c:pt idx="15">
                  <c:v>BBA</c:v>
                </c:pt>
              </c:strCache>
            </c:strRef>
          </c:cat>
          <c:val>
            <c:numRef>
              <c:f>'q4'!$C$5:$C$20</c:f>
              <c:numCache>
                <c:ptCount val="1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</c:numCache>
            </c:numRef>
          </c:val>
        </c:ser>
        <c:overlap val="-25"/>
        <c:axId val="48924796"/>
        <c:axId val="37669981"/>
      </c:barChart>
      <c:catAx>
        <c:axId val="489247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delete val="1"/>
        <c:majorTickMark val="out"/>
        <c:minorTickMark val="none"/>
        <c:tickLblPos val="nextTo"/>
        <c:crossAx val="48924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'q14.1'!$C$5</c:f>
              <c:strCache>
                <c:ptCount val="1"/>
                <c:pt idx="0">
                  <c:v>If ineffective, what are the reasons of their ineffectiveness?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'q14.1'!$C$6:$C$9</c:f>
              <c:strCache/>
            </c:strRef>
          </c:cat>
          <c:val>
            <c:numRef>
              <c:f>'q14.1'!$D$6:$D$9</c:f>
              <c:numCache/>
            </c:numRef>
          </c:val>
        </c:ser>
        <c:overlap val="-27"/>
        <c:gapWidth val="219"/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6208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12"/>
          <c:w val="0.97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'q5'!$B$4</c:f>
              <c:strCache>
                <c:ptCount val="1"/>
                <c:pt idx="0">
                  <c:v>What is peace to you?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'q5'!$B$5:$B$8</c:f>
              <c:strCache>
                <c:ptCount val="4"/>
                <c:pt idx="0">
                  <c:v>Safety and security</c:v>
                </c:pt>
                <c:pt idx="1">
                  <c:v>Religious freedom</c:v>
                </c:pt>
                <c:pt idx="2">
                  <c:v>Interfaith harmony</c:v>
                </c:pt>
                <c:pt idx="3">
                  <c:v>Any other</c:v>
                </c:pt>
              </c:strCache>
            </c:strRef>
          </c:cat>
          <c:val>
            <c:numRef>
              <c:f>'q5'!$C$5:$C$8</c:f>
              <c:numCache>
                <c:ptCount val="4"/>
                <c:pt idx="0">
                  <c:v>0.625</c:v>
                </c:pt>
                <c:pt idx="1">
                  <c:v>0.0625</c:v>
                </c:pt>
                <c:pt idx="2">
                  <c:v>0.1875</c:v>
                </c:pt>
                <c:pt idx="3">
                  <c:v>0.125</c:v>
                </c:pt>
              </c:numCache>
            </c:numRef>
          </c:val>
        </c:ser>
        <c:overlap val="-25"/>
        <c:axId val="3485510"/>
        <c:axId val="31369591"/>
      </c:barChart>
      <c:catAx>
        <c:axId val="348551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69591"/>
        <c:crosses val="autoZero"/>
        <c:auto val="1"/>
        <c:lblOffset val="100"/>
        <c:tickLblSkip val="1"/>
        <c:noMultiLvlLbl val="0"/>
      </c:catAx>
      <c:valAx>
        <c:axId val="31369591"/>
        <c:scaling>
          <c:orientation val="minMax"/>
        </c:scaling>
        <c:axPos val="l"/>
        <c:delete val="1"/>
        <c:majorTickMark val="out"/>
        <c:minorTickMark val="none"/>
        <c:tickLblPos val="nextTo"/>
        <c:crossAx val="3485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12"/>
          <c:w val="0.970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'q6'!$B$4</c:f>
              <c:strCache>
                <c:ptCount val="1"/>
                <c:pt idx="0">
                  <c:v>What is the existing peace situation in your area?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'q6'!$C$5:$C$7</c:f>
              <c:numCache>
                <c:ptCount val="3"/>
                <c:pt idx="0">
                  <c:v>0.6875</c:v>
                </c:pt>
                <c:pt idx="1">
                  <c:v>0.25</c:v>
                </c:pt>
                <c:pt idx="2">
                  <c:v>0.0625</c:v>
                </c:pt>
              </c:numCache>
            </c:numRef>
          </c:val>
        </c:ser>
        <c:overlap val="-25"/>
        <c:axId val="13890864"/>
        <c:axId val="57908913"/>
      </c:barChart>
      <c:catAx>
        <c:axId val="138908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 val="autoZero"/>
        <c:auto val="1"/>
        <c:lblOffset val="100"/>
        <c:tickLblSkip val="1"/>
        <c:noMultiLvlLbl val="0"/>
      </c:catAx>
      <c:valAx>
        <c:axId val="57908913"/>
        <c:scaling>
          <c:orientation val="minMax"/>
        </c:scaling>
        <c:axPos val="l"/>
        <c:delete val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7775"/>
          <c:w val="0.970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'q7'!$B$4</c:f>
              <c:strCache>
                <c:ptCount val="1"/>
                <c:pt idx="0">
                  <c:v>If you have seen violent conflicts in your community in the past six months, what is their status now?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'q7'!$B$5:$B$7</c:f>
              <c:strCache>
                <c:ptCount val="3"/>
                <c:pt idx="0">
                  <c:v>Process of being resolved</c:v>
                </c:pt>
                <c:pt idx="1">
                  <c:v>Could not be resolved</c:v>
                </c:pt>
                <c:pt idx="2">
                  <c:v>Have been resolved</c:v>
                </c:pt>
              </c:strCache>
            </c:strRef>
          </c:cat>
          <c:val>
            <c:numRef>
              <c:f>'q7'!$C$5:$C$7</c:f>
              <c:numCache>
                <c:ptCount val="3"/>
                <c:pt idx="0">
                  <c:v>0.375</c:v>
                </c:pt>
                <c:pt idx="1">
                  <c:v>0.5</c:v>
                </c:pt>
                <c:pt idx="2">
                  <c:v>0.125</c:v>
                </c:pt>
              </c:numCache>
            </c:numRef>
          </c:val>
        </c:ser>
        <c:overlap val="-25"/>
        <c:axId val="51418170"/>
        <c:axId val="60110347"/>
      </c:barChart>
      <c:catAx>
        <c:axId val="514181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delete val="1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7475"/>
          <c:w val="0.970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'q8'!$B$4</c:f>
              <c:strCache>
                <c:ptCount val="1"/>
                <c:pt idx="0">
                  <c:v>Would you describe yourself as being members of a group that is discriminated?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'q8'!$B$5:$B$6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'q8'!$C$5:$C$6</c:f>
              <c:numCache>
                <c:ptCount val="2"/>
                <c:pt idx="0">
                  <c:v>0.3125</c:v>
                </c:pt>
                <c:pt idx="1">
                  <c:v>0.6875</c:v>
                </c:pt>
              </c:numCache>
            </c:numRef>
          </c:val>
        </c:ser>
        <c:overlap val="-25"/>
        <c:axId val="4122212"/>
        <c:axId val="37099909"/>
      </c:barChart>
      <c:catAx>
        <c:axId val="41222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delete val="1"/>
        <c:majorTickMark val="out"/>
        <c:minorTickMark val="none"/>
        <c:tickLblPos val="nextTo"/>
        <c:crossAx val="4122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09"/>
          <c:w val="0.970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'q8.1'!$B$4</c:f>
              <c:strCache>
                <c:ptCount val="1"/>
                <c:pt idx="0">
                  <c:v>If yes, what are the top reasons for discrimination?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'q8.1'!$B$5:$B$9</c:f>
              <c:strCache>
                <c:ptCount val="5"/>
                <c:pt idx="0">
                  <c:v>Race</c:v>
                </c:pt>
                <c:pt idx="1">
                  <c:v>Sect</c:v>
                </c:pt>
                <c:pt idx="2">
                  <c:v>Religion</c:v>
                </c:pt>
                <c:pt idx="3">
                  <c:v>Language</c:v>
                </c:pt>
                <c:pt idx="4">
                  <c:v>Any other</c:v>
                </c:pt>
              </c:strCache>
            </c:strRef>
          </c:cat>
          <c:val>
            <c:numRef>
              <c:f>'q8.1'!$C$5:$C$9</c:f>
              <c:numCache>
                <c:ptCount val="5"/>
                <c:pt idx="0">
                  <c:v>0.1875</c:v>
                </c:pt>
                <c:pt idx="1">
                  <c:v>0.4375</c:v>
                </c:pt>
                <c:pt idx="2">
                  <c:v>0.1875</c:v>
                </c:pt>
                <c:pt idx="3">
                  <c:v>0.0625</c:v>
                </c:pt>
                <c:pt idx="4">
                  <c:v>0.125</c:v>
                </c:pt>
              </c:numCache>
            </c:numRef>
          </c:val>
        </c:ser>
        <c:overlap val="-25"/>
        <c:axId val="65463726"/>
        <c:axId val="52302623"/>
      </c:barChart>
      <c:catAx>
        <c:axId val="6546372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</c:scaling>
        <c:axPos val="l"/>
        <c:delete val="1"/>
        <c:majorTickMark val="out"/>
        <c:minorTickMark val="none"/>
        <c:tickLblPos val="nextTo"/>
        <c:crossAx val="65463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11</xdr:col>
      <xdr:colOff>0</xdr:colOff>
      <xdr:row>24</xdr:row>
      <xdr:rowOff>19050</xdr:rowOff>
    </xdr:to>
    <xdr:graphicFrame>
      <xdr:nvGraphicFramePr>
        <xdr:cNvPr id="1" name="Chart 19"/>
        <xdr:cNvGraphicFramePr/>
      </xdr:nvGraphicFramePr>
      <xdr:xfrm>
        <a:off x="104775" y="828675"/>
        <a:ext cx="6600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1</xdr:row>
      <xdr:rowOff>47625</xdr:rowOff>
    </xdr:from>
    <xdr:to>
      <xdr:col>22</xdr:col>
      <xdr:colOff>85725</xdr:colOff>
      <xdr:row>24</xdr:row>
      <xdr:rowOff>0</xdr:rowOff>
    </xdr:to>
    <xdr:graphicFrame>
      <xdr:nvGraphicFramePr>
        <xdr:cNvPr id="2" name="Chart 20"/>
        <xdr:cNvGraphicFramePr/>
      </xdr:nvGraphicFramePr>
      <xdr:xfrm>
        <a:off x="6858000" y="828675"/>
        <a:ext cx="66389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238125</xdr:colOff>
      <xdr:row>1</xdr:row>
      <xdr:rowOff>47625</xdr:rowOff>
    </xdr:from>
    <xdr:to>
      <xdr:col>33</xdr:col>
      <xdr:colOff>142875</xdr:colOff>
      <xdr:row>24</xdr:row>
      <xdr:rowOff>47625</xdr:rowOff>
    </xdr:to>
    <xdr:graphicFrame>
      <xdr:nvGraphicFramePr>
        <xdr:cNvPr id="3" name="Chart 21"/>
        <xdr:cNvGraphicFramePr/>
      </xdr:nvGraphicFramePr>
      <xdr:xfrm>
        <a:off x="13649325" y="828675"/>
        <a:ext cx="66103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24</xdr:row>
      <xdr:rowOff>171450</xdr:rowOff>
    </xdr:from>
    <xdr:to>
      <xdr:col>11</xdr:col>
      <xdr:colOff>0</xdr:colOff>
      <xdr:row>48</xdr:row>
      <xdr:rowOff>0</xdr:rowOff>
    </xdr:to>
    <xdr:graphicFrame>
      <xdr:nvGraphicFramePr>
        <xdr:cNvPr id="4" name="Chart 22"/>
        <xdr:cNvGraphicFramePr/>
      </xdr:nvGraphicFramePr>
      <xdr:xfrm>
        <a:off x="104775" y="5334000"/>
        <a:ext cx="660082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133350</xdr:colOff>
      <xdr:row>24</xdr:row>
      <xdr:rowOff>142875</xdr:rowOff>
    </xdr:from>
    <xdr:to>
      <xdr:col>22</xdr:col>
      <xdr:colOff>114300</xdr:colOff>
      <xdr:row>47</xdr:row>
      <xdr:rowOff>180975</xdr:rowOff>
    </xdr:to>
    <xdr:graphicFrame>
      <xdr:nvGraphicFramePr>
        <xdr:cNvPr id="5" name="Chart 23"/>
        <xdr:cNvGraphicFramePr/>
      </xdr:nvGraphicFramePr>
      <xdr:xfrm>
        <a:off x="6838950" y="5305425"/>
        <a:ext cx="66865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238125</xdr:colOff>
      <xdr:row>24</xdr:row>
      <xdr:rowOff>190500</xdr:rowOff>
    </xdr:from>
    <xdr:to>
      <xdr:col>33</xdr:col>
      <xdr:colOff>171450</xdr:colOff>
      <xdr:row>48</xdr:row>
      <xdr:rowOff>28575</xdr:rowOff>
    </xdr:to>
    <xdr:graphicFrame>
      <xdr:nvGraphicFramePr>
        <xdr:cNvPr id="6" name="Chart 24"/>
        <xdr:cNvGraphicFramePr/>
      </xdr:nvGraphicFramePr>
      <xdr:xfrm>
        <a:off x="13649325" y="5353050"/>
        <a:ext cx="6638925" cy="4410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48</xdr:row>
      <xdr:rowOff>161925</xdr:rowOff>
    </xdr:from>
    <xdr:to>
      <xdr:col>11</xdr:col>
      <xdr:colOff>66675</xdr:colOff>
      <xdr:row>71</xdr:row>
      <xdr:rowOff>161925</xdr:rowOff>
    </xdr:to>
    <xdr:graphicFrame>
      <xdr:nvGraphicFramePr>
        <xdr:cNvPr id="7" name="Chart 27"/>
        <xdr:cNvGraphicFramePr/>
      </xdr:nvGraphicFramePr>
      <xdr:xfrm>
        <a:off x="104775" y="9896475"/>
        <a:ext cx="6667500" cy="438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190500</xdr:colOff>
      <xdr:row>48</xdr:row>
      <xdr:rowOff>123825</xdr:rowOff>
    </xdr:from>
    <xdr:to>
      <xdr:col>22</xdr:col>
      <xdr:colOff>114300</xdr:colOff>
      <xdr:row>72</xdr:row>
      <xdr:rowOff>9525</xdr:rowOff>
    </xdr:to>
    <xdr:graphicFrame>
      <xdr:nvGraphicFramePr>
        <xdr:cNvPr id="8" name="Chart 44"/>
        <xdr:cNvGraphicFramePr/>
      </xdr:nvGraphicFramePr>
      <xdr:xfrm>
        <a:off x="6896100" y="9858375"/>
        <a:ext cx="66294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238125</xdr:colOff>
      <xdr:row>48</xdr:row>
      <xdr:rowOff>171450</xdr:rowOff>
    </xdr:from>
    <xdr:to>
      <xdr:col>33</xdr:col>
      <xdr:colOff>85725</xdr:colOff>
      <xdr:row>72</xdr:row>
      <xdr:rowOff>133350</xdr:rowOff>
    </xdr:to>
    <xdr:graphicFrame>
      <xdr:nvGraphicFramePr>
        <xdr:cNvPr id="9" name="Chart 45"/>
        <xdr:cNvGraphicFramePr/>
      </xdr:nvGraphicFramePr>
      <xdr:xfrm>
        <a:off x="13649325" y="9906000"/>
        <a:ext cx="6553200" cy="453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72</xdr:row>
      <xdr:rowOff>123825</xdr:rowOff>
    </xdr:from>
    <xdr:to>
      <xdr:col>11</xdr:col>
      <xdr:colOff>66675</xdr:colOff>
      <xdr:row>96</xdr:row>
      <xdr:rowOff>161925</xdr:rowOff>
    </xdr:to>
    <xdr:graphicFrame>
      <xdr:nvGraphicFramePr>
        <xdr:cNvPr id="10" name="Chart 46"/>
        <xdr:cNvGraphicFramePr/>
      </xdr:nvGraphicFramePr>
      <xdr:xfrm>
        <a:off x="104775" y="14430375"/>
        <a:ext cx="6667500" cy="4610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171450</xdr:colOff>
      <xdr:row>72</xdr:row>
      <xdr:rowOff>152400</xdr:rowOff>
    </xdr:from>
    <xdr:to>
      <xdr:col>22</xdr:col>
      <xdr:colOff>133350</xdr:colOff>
      <xdr:row>97</xdr:row>
      <xdr:rowOff>38100</xdr:rowOff>
    </xdr:to>
    <xdr:graphicFrame>
      <xdr:nvGraphicFramePr>
        <xdr:cNvPr id="11" name="Chart 47"/>
        <xdr:cNvGraphicFramePr/>
      </xdr:nvGraphicFramePr>
      <xdr:xfrm>
        <a:off x="6877050" y="14458950"/>
        <a:ext cx="6667500" cy="4648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238125</xdr:colOff>
      <xdr:row>73</xdr:row>
      <xdr:rowOff>76200</xdr:rowOff>
    </xdr:from>
    <xdr:to>
      <xdr:col>33</xdr:col>
      <xdr:colOff>123825</xdr:colOff>
      <xdr:row>97</xdr:row>
      <xdr:rowOff>76200</xdr:rowOff>
    </xdr:to>
    <xdr:graphicFrame>
      <xdr:nvGraphicFramePr>
        <xdr:cNvPr id="12" name="Chart 48"/>
        <xdr:cNvGraphicFramePr/>
      </xdr:nvGraphicFramePr>
      <xdr:xfrm>
        <a:off x="13649325" y="14573250"/>
        <a:ext cx="659130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104775</xdr:colOff>
      <xdr:row>97</xdr:row>
      <xdr:rowOff>133350</xdr:rowOff>
    </xdr:from>
    <xdr:to>
      <xdr:col>11</xdr:col>
      <xdr:colOff>57150</xdr:colOff>
      <xdr:row>121</xdr:row>
      <xdr:rowOff>171450</xdr:rowOff>
    </xdr:to>
    <xdr:graphicFrame>
      <xdr:nvGraphicFramePr>
        <xdr:cNvPr id="13" name="Chart 49"/>
        <xdr:cNvGraphicFramePr/>
      </xdr:nvGraphicFramePr>
      <xdr:xfrm>
        <a:off x="104775" y="19202400"/>
        <a:ext cx="6657975" cy="4610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152400</xdr:colOff>
      <xdr:row>97</xdr:row>
      <xdr:rowOff>180975</xdr:rowOff>
    </xdr:from>
    <xdr:to>
      <xdr:col>22</xdr:col>
      <xdr:colOff>142875</xdr:colOff>
      <xdr:row>122</xdr:row>
      <xdr:rowOff>0</xdr:rowOff>
    </xdr:to>
    <xdr:graphicFrame>
      <xdr:nvGraphicFramePr>
        <xdr:cNvPr id="14" name="Chart 50"/>
        <xdr:cNvGraphicFramePr/>
      </xdr:nvGraphicFramePr>
      <xdr:xfrm>
        <a:off x="6858000" y="19250025"/>
        <a:ext cx="6696075" cy="4581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238125</xdr:colOff>
      <xdr:row>98</xdr:row>
      <xdr:rowOff>19050</xdr:rowOff>
    </xdr:from>
    <xdr:to>
      <xdr:col>33</xdr:col>
      <xdr:colOff>209550</xdr:colOff>
      <xdr:row>122</xdr:row>
      <xdr:rowOff>9525</xdr:rowOff>
    </xdr:to>
    <xdr:graphicFrame>
      <xdr:nvGraphicFramePr>
        <xdr:cNvPr id="15" name="Chart 51"/>
        <xdr:cNvGraphicFramePr/>
      </xdr:nvGraphicFramePr>
      <xdr:xfrm>
        <a:off x="13649325" y="19278600"/>
        <a:ext cx="6677025" cy="4562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104775</xdr:colOff>
      <xdr:row>122</xdr:row>
      <xdr:rowOff>133350</xdr:rowOff>
    </xdr:from>
    <xdr:to>
      <xdr:col>11</xdr:col>
      <xdr:colOff>76200</xdr:colOff>
      <xdr:row>146</xdr:row>
      <xdr:rowOff>171450</xdr:rowOff>
    </xdr:to>
    <xdr:graphicFrame>
      <xdr:nvGraphicFramePr>
        <xdr:cNvPr id="16" name="Chart 52"/>
        <xdr:cNvGraphicFramePr/>
      </xdr:nvGraphicFramePr>
      <xdr:xfrm>
        <a:off x="104775" y="23964900"/>
        <a:ext cx="6677025" cy="4610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190500</xdr:colOff>
      <xdr:row>122</xdr:row>
      <xdr:rowOff>142875</xdr:rowOff>
    </xdr:from>
    <xdr:to>
      <xdr:col>22</xdr:col>
      <xdr:colOff>123825</xdr:colOff>
      <xdr:row>147</xdr:row>
      <xdr:rowOff>76200</xdr:rowOff>
    </xdr:to>
    <xdr:graphicFrame>
      <xdr:nvGraphicFramePr>
        <xdr:cNvPr id="17" name="Chart 53"/>
        <xdr:cNvGraphicFramePr/>
      </xdr:nvGraphicFramePr>
      <xdr:xfrm>
        <a:off x="6896100" y="23974425"/>
        <a:ext cx="6638925" cy="4695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238125</xdr:colOff>
      <xdr:row>122</xdr:row>
      <xdr:rowOff>142875</xdr:rowOff>
    </xdr:from>
    <xdr:to>
      <xdr:col>33</xdr:col>
      <xdr:colOff>190500</xdr:colOff>
      <xdr:row>147</xdr:row>
      <xdr:rowOff>47625</xdr:rowOff>
    </xdr:to>
    <xdr:graphicFrame>
      <xdr:nvGraphicFramePr>
        <xdr:cNvPr id="18" name="Chart 54"/>
        <xdr:cNvGraphicFramePr/>
      </xdr:nvGraphicFramePr>
      <xdr:xfrm>
        <a:off x="13649325" y="23974425"/>
        <a:ext cx="6657975" cy="4667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104775</xdr:colOff>
      <xdr:row>147</xdr:row>
      <xdr:rowOff>142875</xdr:rowOff>
    </xdr:from>
    <xdr:to>
      <xdr:col>11</xdr:col>
      <xdr:colOff>57150</xdr:colOff>
      <xdr:row>172</xdr:row>
      <xdr:rowOff>66675</xdr:rowOff>
    </xdr:to>
    <xdr:graphicFrame>
      <xdr:nvGraphicFramePr>
        <xdr:cNvPr id="19" name="Chart 55"/>
        <xdr:cNvGraphicFramePr/>
      </xdr:nvGraphicFramePr>
      <xdr:xfrm>
        <a:off x="104775" y="28736925"/>
        <a:ext cx="6657975" cy="4686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152400</xdr:colOff>
      <xdr:row>148</xdr:row>
      <xdr:rowOff>19050</xdr:rowOff>
    </xdr:from>
    <xdr:to>
      <xdr:col>22</xdr:col>
      <xdr:colOff>9525</xdr:colOff>
      <xdr:row>172</xdr:row>
      <xdr:rowOff>95250</xdr:rowOff>
    </xdr:to>
    <xdr:graphicFrame>
      <xdr:nvGraphicFramePr>
        <xdr:cNvPr id="20" name="Chart 56"/>
        <xdr:cNvGraphicFramePr/>
      </xdr:nvGraphicFramePr>
      <xdr:xfrm>
        <a:off x="6858000" y="28803600"/>
        <a:ext cx="6562725" cy="4648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95250</xdr:rowOff>
    </xdr:from>
    <xdr:to>
      <xdr:col>12</xdr:col>
      <xdr:colOff>171450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4733925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123825</xdr:rowOff>
    </xdr:from>
    <xdr:to>
      <xdr:col>11</xdr:col>
      <xdr:colOff>523875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5086350" y="1076325"/>
        <a:ext cx="47339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171450</xdr:rowOff>
    </xdr:from>
    <xdr:to>
      <xdr:col>12</xdr:col>
      <xdr:colOff>438150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52437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104775</xdr:rowOff>
    </xdr:from>
    <xdr:to>
      <xdr:col>13</xdr:col>
      <xdr:colOff>47625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829175" y="86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76200</xdr:rowOff>
    </xdr:from>
    <xdr:to>
      <xdr:col>14</xdr:col>
      <xdr:colOff>552450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514850" y="838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0</xdr:rowOff>
    </xdr:from>
    <xdr:to>
      <xdr:col>17</xdr:col>
      <xdr:colOff>314325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105525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57150</xdr:rowOff>
    </xdr:from>
    <xdr:to>
      <xdr:col>11</xdr:col>
      <xdr:colOff>361950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495550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57150</xdr:rowOff>
    </xdr:from>
    <xdr:to>
      <xdr:col>11</xdr:col>
      <xdr:colOff>361950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857625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66675</xdr:rowOff>
    </xdr:from>
    <xdr:to>
      <xdr:col>11</xdr:col>
      <xdr:colOff>95250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762250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76200</xdr:rowOff>
    </xdr:from>
    <xdr:to>
      <xdr:col>13</xdr:col>
      <xdr:colOff>495300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857875" y="457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95250</xdr:rowOff>
    </xdr:from>
    <xdr:to>
      <xdr:col>8</xdr:col>
      <xdr:colOff>590550</xdr:colOff>
      <xdr:row>10</xdr:row>
      <xdr:rowOff>76200</xdr:rowOff>
    </xdr:to>
    <xdr:graphicFrame>
      <xdr:nvGraphicFramePr>
        <xdr:cNvPr id="1" name="Chart 1"/>
        <xdr:cNvGraphicFramePr/>
      </xdr:nvGraphicFramePr>
      <xdr:xfrm>
        <a:off x="3762375" y="666750"/>
        <a:ext cx="18573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28575</xdr:rowOff>
    </xdr:from>
    <xdr:to>
      <xdr:col>15</xdr:col>
      <xdr:colOff>238125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32447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114300</xdr:rowOff>
    </xdr:from>
    <xdr:to>
      <xdr:col>15</xdr:col>
      <xdr:colOff>38100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610100" y="685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0</xdr:rowOff>
    </xdr:from>
    <xdr:to>
      <xdr:col>9</xdr:col>
      <xdr:colOff>542925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305175" y="571500"/>
        <a:ext cx="31432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</xdr:row>
      <xdr:rowOff>38100</xdr:rowOff>
    </xdr:from>
    <xdr:to>
      <xdr:col>11</xdr:col>
      <xdr:colOff>95250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648075" y="990600"/>
        <a:ext cx="3609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4</xdr:row>
      <xdr:rowOff>161925</xdr:rowOff>
    </xdr:from>
    <xdr:to>
      <xdr:col>10</xdr:col>
      <xdr:colOff>438150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352925" y="923925"/>
        <a:ext cx="35147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152400</xdr:rowOff>
    </xdr:from>
    <xdr:to>
      <xdr:col>10</xdr:col>
      <xdr:colOff>304800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257675" y="723900"/>
        <a:ext cx="4200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0</xdr:rowOff>
    </xdr:from>
    <xdr:to>
      <xdr:col>12</xdr:col>
      <xdr:colOff>533400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4248150" y="571500"/>
        <a:ext cx="36004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142875</xdr:rowOff>
    </xdr:from>
    <xdr:to>
      <xdr:col>12</xdr:col>
      <xdr:colOff>276225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24375" y="714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</xdr:row>
      <xdr:rowOff>28575</xdr:rowOff>
    </xdr:from>
    <xdr:to>
      <xdr:col>13</xdr:col>
      <xdr:colOff>447675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676775" y="981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59" zoomScaleNormal="59" zoomScalePageLayoutView="0" workbookViewId="0" topLeftCell="A1">
      <selection activeCell="A2" sqref="A2"/>
    </sheetView>
  </sheetViews>
  <sheetFormatPr defaultColWidth="9.140625" defaultRowHeight="15"/>
  <cols>
    <col min="1" max="16384" width="9.140625" style="2" customWidth="1"/>
  </cols>
  <sheetData>
    <row r="1" ht="61.5">
      <c r="A1" s="7" t="s">
        <v>109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C5" sqref="C5:C6"/>
    </sheetView>
  </sheetViews>
  <sheetFormatPr defaultColWidth="9.140625" defaultRowHeight="15"/>
  <cols>
    <col min="2" max="2" width="22.28125" style="0" bestFit="1" customWidth="1"/>
  </cols>
  <sheetData>
    <row r="4" ht="15">
      <c r="B4" s="6" t="s">
        <v>47</v>
      </c>
    </row>
    <row r="5" spans="2:3" ht="15">
      <c r="B5" t="s">
        <v>78</v>
      </c>
      <c r="C5" s="9">
        <f>COUNTIF(Data!$H$1:$H$841,B5)/16</f>
        <v>0.3125</v>
      </c>
    </row>
    <row r="6" spans="2:3" ht="15">
      <c r="B6" t="s">
        <v>79</v>
      </c>
      <c r="C6" s="9">
        <f>COUNTIF(Data!$H$1:$H$841,B6)/16</f>
        <v>0.6875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6.421875" style="0" bestFit="1" customWidth="1"/>
  </cols>
  <sheetData>
    <row r="4" ht="15">
      <c r="B4" s="6" t="s">
        <v>48</v>
      </c>
    </row>
    <row r="5" spans="2:3" ht="15">
      <c r="B5" t="s">
        <v>80</v>
      </c>
      <c r="C5" s="9">
        <f>COUNTIF(Data!$I$1:$I$841,B5)/16</f>
        <v>0.1875</v>
      </c>
    </row>
    <row r="6" spans="2:3" ht="15">
      <c r="B6" t="s">
        <v>81</v>
      </c>
      <c r="C6" s="9">
        <f>COUNTIF(Data!$I$1:$I$841,B6)/16</f>
        <v>0.4375</v>
      </c>
    </row>
    <row r="7" spans="2:3" ht="15">
      <c r="B7" t="s">
        <v>82</v>
      </c>
      <c r="C7" s="9">
        <f>COUNTIF(Data!$I$1:$I$841,B7)/16</f>
        <v>0.1875</v>
      </c>
    </row>
    <row r="8" spans="2:3" ht="15">
      <c r="B8" t="s">
        <v>83</v>
      </c>
      <c r="C8" s="9">
        <f>COUNTIF(Data!$I$1:$I$841,B8)/16</f>
        <v>0.0625</v>
      </c>
    </row>
    <row r="9" spans="2:3" ht="15">
      <c r="B9" t="s">
        <v>71</v>
      </c>
      <c r="C9" s="9">
        <f>COUNTIF(Data!$I$1:$I$841,B9)/16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8.00390625" style="0" bestFit="1" customWidth="1"/>
  </cols>
  <sheetData>
    <row r="4" ht="15">
      <c r="B4" s="6" t="s">
        <v>49</v>
      </c>
    </row>
    <row r="5" spans="2:3" ht="15">
      <c r="B5" t="s">
        <v>84</v>
      </c>
      <c r="C5" s="9">
        <f>COUNTIF(Data!$J$1:$J$841,B5)/16</f>
        <v>0.0625</v>
      </c>
    </row>
    <row r="6" spans="2:3" ht="15">
      <c r="B6" t="s">
        <v>85</v>
      </c>
      <c r="C6" s="9">
        <f>COUNTIF(Data!$J$1:$J$841,B6)/16</f>
        <v>0.1875</v>
      </c>
    </row>
    <row r="7" spans="2:3" ht="15">
      <c r="B7" t="s">
        <v>86</v>
      </c>
      <c r="C7" s="9">
        <f>COUNTIF(Data!$J$1:$J$841,B7)/16</f>
        <v>0.1875</v>
      </c>
    </row>
    <row r="8" spans="2:3" ht="15">
      <c r="B8" t="s">
        <v>87</v>
      </c>
      <c r="C8" s="9">
        <f>COUNTIF(Data!$J$1:$J$841,B8)/16</f>
        <v>0.25</v>
      </c>
    </row>
    <row r="9" spans="2:3" ht="15">
      <c r="B9" t="s">
        <v>88</v>
      </c>
      <c r="C9" s="9">
        <f>COUNTIF(Data!$J$1:$J$841,B9)/16</f>
        <v>0.125</v>
      </c>
    </row>
    <row r="10" spans="2:3" ht="15">
      <c r="B10" t="s">
        <v>71</v>
      </c>
      <c r="C10" s="9">
        <f>COUNTIF(Data!$J$1:$J$841,B10)/16</f>
        <v>0.125</v>
      </c>
    </row>
    <row r="11" spans="2:3" ht="15">
      <c r="B11" t="s">
        <v>89</v>
      </c>
      <c r="C11" s="9">
        <f>COUNTIF(Data!$J$1:$J$841,B11)/16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29.28125" style="0" bestFit="1" customWidth="1"/>
  </cols>
  <sheetData>
    <row r="4" ht="15">
      <c r="B4" s="6" t="s">
        <v>50</v>
      </c>
    </row>
    <row r="5" spans="2:3" ht="15">
      <c r="B5" t="s">
        <v>79</v>
      </c>
      <c r="C5" s="9">
        <f>COUNTIF(Data!$K$1:$K$841,B5)/16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30.57421875" style="0" bestFit="1" customWidth="1"/>
  </cols>
  <sheetData>
    <row r="4" ht="15">
      <c r="B4" s="6" t="s">
        <v>51</v>
      </c>
    </row>
    <row r="5" spans="2:3" ht="15">
      <c r="B5" t="s">
        <v>90</v>
      </c>
      <c r="C5" s="9">
        <f>COUNTIF(Data!$L$1:$L$841,B5)/16</f>
        <v>0.5625</v>
      </c>
    </row>
    <row r="6" spans="2:3" ht="15">
      <c r="B6" t="s">
        <v>91</v>
      </c>
      <c r="C6" s="9">
        <f>COUNTIF(Data!$L$1:$L$841,B6)/16</f>
        <v>0.0625</v>
      </c>
    </row>
    <row r="7" spans="2:3" ht="15">
      <c r="B7" t="s">
        <v>92</v>
      </c>
      <c r="C7" s="9">
        <f>COUNTIF(Data!$L$1:$L$841,B7)/16</f>
        <v>0.3125</v>
      </c>
    </row>
    <row r="8" spans="2:3" ht="15">
      <c r="B8" t="s">
        <v>93</v>
      </c>
      <c r="C8" s="9">
        <f>COUNTIF(Data!$L$1:$L$841,B8)/16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C6" sqref="C6"/>
    </sheetView>
  </sheetViews>
  <sheetFormatPr defaultColWidth="9.140625" defaultRowHeight="15"/>
  <sheetData>
    <row r="4" ht="15">
      <c r="B4" s="6" t="s">
        <v>52</v>
      </c>
    </row>
    <row r="5" spans="2:3" ht="15">
      <c r="B5" t="s">
        <v>79</v>
      </c>
      <c r="C5" s="9">
        <f>COUNTIF(Data!$M$1:$M$841,B5)/16</f>
        <v>0.9375</v>
      </c>
    </row>
    <row r="6" spans="2:3" ht="15">
      <c r="B6" t="s">
        <v>78</v>
      </c>
      <c r="C6" s="9">
        <f>COUNTIF(Data!$M$1:$M$841,B6)/16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C5" sqref="C5:C6"/>
    </sheetView>
  </sheetViews>
  <sheetFormatPr defaultColWidth="9.140625" defaultRowHeight="15"/>
  <sheetData>
    <row r="4" ht="15">
      <c r="B4" s="6" t="s">
        <v>53</v>
      </c>
    </row>
    <row r="5" spans="2:3" ht="15">
      <c r="B5" s="5" t="s">
        <v>79</v>
      </c>
      <c r="C5" s="9">
        <f>COUNTIF(Data!$N$1:$N$841,B5)/16</f>
        <v>0.8125</v>
      </c>
    </row>
    <row r="6" spans="2:3" ht="15">
      <c r="B6" t="s">
        <v>78</v>
      </c>
      <c r="C6" s="9">
        <f>COUNTIF(Data!$N$1:$N$841,B6)/16</f>
        <v>0.1875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C5" sqref="C5"/>
    </sheetView>
  </sheetViews>
  <sheetFormatPr defaultColWidth="9.140625" defaultRowHeight="15"/>
  <sheetData>
    <row r="4" ht="15">
      <c r="B4" s="6" t="s">
        <v>54</v>
      </c>
    </row>
    <row r="5" spans="2:3" ht="15">
      <c r="B5" t="s">
        <v>79</v>
      </c>
      <c r="C5" s="8">
        <f>COUNTIF(Data!$O$1:$O$841,B5)/16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C5" sqref="C5:C6"/>
    </sheetView>
  </sheetViews>
  <sheetFormatPr defaultColWidth="9.140625" defaultRowHeight="15"/>
  <cols>
    <col min="2" max="2" width="29.57421875" style="0" customWidth="1"/>
  </cols>
  <sheetData>
    <row r="4" ht="15">
      <c r="B4" s="6" t="s">
        <v>55</v>
      </c>
    </row>
    <row r="5" spans="2:3" ht="15">
      <c r="B5" t="s">
        <v>94</v>
      </c>
      <c r="C5" s="9">
        <f>COUNTIF(Data!$P$1:$P$841,B5)/16</f>
        <v>0.5625</v>
      </c>
    </row>
    <row r="6" spans="2:3" ht="15">
      <c r="B6" t="s">
        <v>95</v>
      </c>
      <c r="C6" s="9">
        <f>COUNTIF(Data!$P$1:$P$841,B6)/16</f>
        <v>0.4375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7.140625" style="0" customWidth="1"/>
  </cols>
  <sheetData>
    <row r="4" ht="15">
      <c r="B4" s="6" t="s">
        <v>56</v>
      </c>
    </row>
    <row r="5" spans="2:3" ht="15">
      <c r="B5" s="1" t="s">
        <v>96</v>
      </c>
      <c r="C5" s="9">
        <f>COUNTIF(Data!$Q$1:$Q$841,B5)/16</f>
        <v>0.5625</v>
      </c>
    </row>
    <row r="6" spans="2:3" ht="15">
      <c r="B6" t="s">
        <v>97</v>
      </c>
      <c r="C6" s="9">
        <f>COUNTIF(Data!$Q$1:$Q$841,B6)/16</f>
        <v>0.3125</v>
      </c>
    </row>
    <row r="7" spans="2:3" ht="15">
      <c r="B7" t="s">
        <v>87</v>
      </c>
      <c r="C7" s="9">
        <f>COUNTIF(Data!$Q$1:$Q$841,B7)/16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="115" zoomScaleNormal="115" zoomScalePageLayoutView="0" workbookViewId="0" topLeftCell="A1">
      <selection activeCell="U1" sqref="U1:U65536"/>
    </sheetView>
  </sheetViews>
  <sheetFormatPr defaultColWidth="9.140625" defaultRowHeight="15"/>
  <cols>
    <col min="4" max="4" width="36.7109375" style="0" bestFit="1" customWidth="1"/>
    <col min="5" max="5" width="19.7109375" style="0" bestFit="1" customWidth="1"/>
    <col min="6" max="6" width="10.7109375" style="0" bestFit="1" customWidth="1"/>
    <col min="7" max="7" width="25.8515625" style="0" bestFit="1" customWidth="1"/>
    <col min="10" max="10" width="22.00390625" style="0" bestFit="1" customWidth="1"/>
    <col min="12" max="12" width="22.421875" style="0" bestFit="1" customWidth="1"/>
    <col min="16" max="16" width="28.7109375" style="0" bestFit="1" customWidth="1"/>
    <col min="17" max="17" width="11.421875" style="0" bestFit="1" customWidth="1"/>
    <col min="19" max="19" width="18.00390625" style="0" bestFit="1" customWidth="1"/>
    <col min="20" max="20" width="22.00390625" style="0" bestFit="1" customWidth="1"/>
  </cols>
  <sheetData>
    <row r="1" spans="1:20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16</v>
      </c>
      <c r="J1" t="s">
        <v>9</v>
      </c>
      <c r="K1" t="s">
        <v>10</v>
      </c>
      <c r="L1" t="s">
        <v>17</v>
      </c>
      <c r="M1" t="s">
        <v>11</v>
      </c>
      <c r="N1" t="s">
        <v>18</v>
      </c>
      <c r="O1" t="s">
        <v>12</v>
      </c>
      <c r="P1" t="s">
        <v>19</v>
      </c>
      <c r="Q1" t="s">
        <v>13</v>
      </c>
      <c r="R1" t="s">
        <v>20</v>
      </c>
      <c r="S1" t="s">
        <v>14</v>
      </c>
      <c r="T1" t="s">
        <v>21</v>
      </c>
    </row>
    <row r="2" spans="1:20" ht="15">
      <c r="A2" t="s">
        <v>107</v>
      </c>
      <c r="B2" t="s">
        <v>22</v>
      </c>
      <c r="C2" t="s">
        <v>60</v>
      </c>
      <c r="D2" t="s">
        <v>23</v>
      </c>
      <c r="E2" t="s">
        <v>68</v>
      </c>
      <c r="F2" t="s">
        <v>72</v>
      </c>
      <c r="G2" t="s">
        <v>75</v>
      </c>
      <c r="H2" t="s">
        <v>78</v>
      </c>
      <c r="I2" t="s">
        <v>81</v>
      </c>
      <c r="J2" t="s">
        <v>84</v>
      </c>
      <c r="K2" t="s">
        <v>79</v>
      </c>
      <c r="L2" t="s">
        <v>90</v>
      </c>
      <c r="M2" t="s">
        <v>79</v>
      </c>
      <c r="N2" t="s">
        <v>79</v>
      </c>
      <c r="O2" t="s">
        <v>79</v>
      </c>
      <c r="P2" t="s">
        <v>94</v>
      </c>
      <c r="Q2" t="s">
        <v>96</v>
      </c>
      <c r="R2" t="s">
        <v>98</v>
      </c>
      <c r="S2" t="s">
        <v>101</v>
      </c>
      <c r="T2" t="s">
        <v>104</v>
      </c>
    </row>
    <row r="3" spans="1:20" ht="15">
      <c r="A3" t="s">
        <v>107</v>
      </c>
      <c r="B3" t="s">
        <v>24</v>
      </c>
      <c r="C3" t="s">
        <v>61</v>
      </c>
      <c r="D3" t="s">
        <v>25</v>
      </c>
      <c r="E3" t="s">
        <v>68</v>
      </c>
      <c r="F3" t="s">
        <v>72</v>
      </c>
      <c r="G3" t="s">
        <v>75</v>
      </c>
      <c r="H3" t="s">
        <v>79</v>
      </c>
      <c r="I3" t="s">
        <v>80</v>
      </c>
      <c r="J3" t="s">
        <v>85</v>
      </c>
      <c r="K3" t="s">
        <v>79</v>
      </c>
      <c r="L3" t="s">
        <v>90</v>
      </c>
      <c r="M3" t="s">
        <v>79</v>
      </c>
      <c r="N3" t="s">
        <v>79</v>
      </c>
      <c r="O3" t="s">
        <v>79</v>
      </c>
      <c r="P3" t="s">
        <v>94</v>
      </c>
      <c r="Q3" t="s">
        <v>96</v>
      </c>
      <c r="R3" t="s">
        <v>98</v>
      </c>
      <c r="S3" t="s">
        <v>101</v>
      </c>
      <c r="T3" t="s">
        <v>71</v>
      </c>
    </row>
    <row r="4" spans="1:20" ht="15">
      <c r="A4" t="s">
        <v>107</v>
      </c>
      <c r="B4" t="s">
        <v>22</v>
      </c>
      <c r="C4" t="s">
        <v>62</v>
      </c>
      <c r="D4" t="s">
        <v>26</v>
      </c>
      <c r="E4" t="s">
        <v>68</v>
      </c>
      <c r="F4" t="s">
        <v>72</v>
      </c>
      <c r="G4" t="s">
        <v>76</v>
      </c>
      <c r="H4" t="s">
        <v>79</v>
      </c>
      <c r="I4" t="s">
        <v>81</v>
      </c>
      <c r="J4" t="s">
        <v>86</v>
      </c>
      <c r="K4" t="s">
        <v>79</v>
      </c>
      <c r="L4" t="s">
        <v>91</v>
      </c>
      <c r="M4" t="s">
        <v>79</v>
      </c>
      <c r="N4" t="s">
        <v>79</v>
      </c>
      <c r="O4" t="s">
        <v>79</v>
      </c>
      <c r="P4" t="s">
        <v>95</v>
      </c>
      <c r="Q4" t="s">
        <v>96</v>
      </c>
      <c r="R4" t="s">
        <v>98</v>
      </c>
      <c r="S4" t="s">
        <v>101</v>
      </c>
      <c r="T4" t="s">
        <v>105</v>
      </c>
    </row>
    <row r="5" spans="1:20" ht="15">
      <c r="A5" t="s">
        <v>107</v>
      </c>
      <c r="B5" t="s">
        <v>22</v>
      </c>
      <c r="C5" t="s">
        <v>63</v>
      </c>
      <c r="D5" t="s">
        <v>27</v>
      </c>
      <c r="E5" t="s">
        <v>69</v>
      </c>
      <c r="F5" t="s">
        <v>72</v>
      </c>
      <c r="G5" t="s">
        <v>75</v>
      </c>
      <c r="H5" t="s">
        <v>78</v>
      </c>
      <c r="I5" t="s">
        <v>81</v>
      </c>
      <c r="J5" t="s">
        <v>87</v>
      </c>
      <c r="K5" t="s">
        <v>79</v>
      </c>
      <c r="L5" t="s">
        <v>90</v>
      </c>
      <c r="M5" t="s">
        <v>79</v>
      </c>
      <c r="N5" t="s">
        <v>79</v>
      </c>
      <c r="O5" t="s">
        <v>79</v>
      </c>
      <c r="P5" t="s">
        <v>94</v>
      </c>
      <c r="Q5" t="s">
        <v>96</v>
      </c>
      <c r="R5" t="s">
        <v>98</v>
      </c>
      <c r="S5" t="s">
        <v>102</v>
      </c>
      <c r="T5" t="s">
        <v>105</v>
      </c>
    </row>
    <row r="6" spans="1:20" ht="15">
      <c r="A6" t="s">
        <v>107</v>
      </c>
      <c r="B6" t="s">
        <v>28</v>
      </c>
      <c r="C6" t="s">
        <v>64</v>
      </c>
      <c r="D6" t="s">
        <v>29</v>
      </c>
      <c r="E6" t="s">
        <v>68</v>
      </c>
      <c r="F6" t="s">
        <v>73</v>
      </c>
      <c r="G6" t="s">
        <v>76</v>
      </c>
      <c r="H6" t="s">
        <v>79</v>
      </c>
      <c r="I6" t="s">
        <v>80</v>
      </c>
      <c r="J6" t="s">
        <v>85</v>
      </c>
      <c r="K6" t="s">
        <v>79</v>
      </c>
      <c r="L6" t="s">
        <v>90</v>
      </c>
      <c r="M6" t="s">
        <v>78</v>
      </c>
      <c r="N6" t="s">
        <v>78</v>
      </c>
      <c r="O6" t="s">
        <v>79</v>
      </c>
      <c r="P6" t="s">
        <v>94</v>
      </c>
      <c r="Q6" t="s">
        <v>97</v>
      </c>
      <c r="R6" t="s">
        <v>98</v>
      </c>
      <c r="S6" t="s">
        <v>101</v>
      </c>
      <c r="T6" t="s">
        <v>105</v>
      </c>
    </row>
    <row r="7" spans="1:20" ht="15">
      <c r="A7" t="s">
        <v>107</v>
      </c>
      <c r="B7" t="s">
        <v>30</v>
      </c>
      <c r="C7" t="s">
        <v>60</v>
      </c>
      <c r="D7" t="s">
        <v>31</v>
      </c>
      <c r="E7" t="s">
        <v>70</v>
      </c>
      <c r="F7" t="s">
        <v>72</v>
      </c>
      <c r="G7" t="s">
        <v>77</v>
      </c>
      <c r="H7" t="s">
        <v>79</v>
      </c>
      <c r="I7" t="s">
        <v>82</v>
      </c>
      <c r="J7" t="s">
        <v>88</v>
      </c>
      <c r="K7" t="s">
        <v>79</v>
      </c>
      <c r="L7" t="s">
        <v>92</v>
      </c>
      <c r="M7" t="s">
        <v>79</v>
      </c>
      <c r="N7" t="s">
        <v>79</v>
      </c>
      <c r="O7" t="s">
        <v>79</v>
      </c>
      <c r="P7" t="s">
        <v>94</v>
      </c>
      <c r="Q7" t="s">
        <v>87</v>
      </c>
      <c r="R7" t="s">
        <v>99</v>
      </c>
      <c r="S7" t="s">
        <v>102</v>
      </c>
      <c r="T7" t="s">
        <v>104</v>
      </c>
    </row>
    <row r="8" spans="1:20" ht="15">
      <c r="A8" t="s">
        <v>107</v>
      </c>
      <c r="B8" t="s">
        <v>28</v>
      </c>
      <c r="C8" t="s">
        <v>65</v>
      </c>
      <c r="D8" t="s">
        <v>32</v>
      </c>
      <c r="E8" t="s">
        <v>68</v>
      </c>
      <c r="F8" t="s">
        <v>72</v>
      </c>
      <c r="G8" t="s">
        <v>75</v>
      </c>
      <c r="H8" t="s">
        <v>79</v>
      </c>
      <c r="I8" t="s">
        <v>82</v>
      </c>
      <c r="J8" t="s">
        <v>87</v>
      </c>
      <c r="K8" t="s">
        <v>79</v>
      </c>
      <c r="L8" t="s">
        <v>92</v>
      </c>
      <c r="M8" t="s">
        <v>79</v>
      </c>
      <c r="N8" t="s">
        <v>79</v>
      </c>
      <c r="O8" t="s">
        <v>79</v>
      </c>
      <c r="P8" t="s">
        <v>95</v>
      </c>
      <c r="Q8" t="s">
        <v>96</v>
      </c>
      <c r="R8" t="s">
        <v>98</v>
      </c>
      <c r="S8" t="s">
        <v>101</v>
      </c>
      <c r="T8" t="s">
        <v>105</v>
      </c>
    </row>
    <row r="9" spans="1:20" ht="15">
      <c r="A9" t="s">
        <v>108</v>
      </c>
      <c r="B9" t="s">
        <v>22</v>
      </c>
      <c r="C9" t="s">
        <v>60</v>
      </c>
      <c r="D9" t="s">
        <v>33</v>
      </c>
      <c r="E9" t="s">
        <v>71</v>
      </c>
      <c r="F9" t="s">
        <v>72</v>
      </c>
      <c r="G9" t="s">
        <v>76</v>
      </c>
      <c r="H9" t="s">
        <v>79</v>
      </c>
      <c r="I9" t="s">
        <v>83</v>
      </c>
      <c r="J9" t="s">
        <v>85</v>
      </c>
      <c r="K9" t="s">
        <v>79</v>
      </c>
      <c r="L9" t="s">
        <v>90</v>
      </c>
      <c r="M9" t="s">
        <v>79</v>
      </c>
      <c r="N9" t="s">
        <v>79</v>
      </c>
      <c r="O9" t="s">
        <v>79</v>
      </c>
      <c r="P9" t="s">
        <v>94</v>
      </c>
      <c r="Q9" t="s">
        <v>97</v>
      </c>
      <c r="R9" t="s">
        <v>98</v>
      </c>
      <c r="S9" t="s">
        <v>101</v>
      </c>
      <c r="T9" t="s">
        <v>105</v>
      </c>
    </row>
    <row r="10" spans="1:20" ht="15">
      <c r="A10" t="s">
        <v>107</v>
      </c>
      <c r="B10" t="s">
        <v>22</v>
      </c>
      <c r="C10" t="s">
        <v>60</v>
      </c>
      <c r="D10" t="s">
        <v>34</v>
      </c>
      <c r="E10" t="s">
        <v>70</v>
      </c>
      <c r="F10" t="s">
        <v>72</v>
      </c>
      <c r="G10" t="s">
        <v>76</v>
      </c>
      <c r="H10" t="s">
        <v>79</v>
      </c>
      <c r="I10" t="s">
        <v>81</v>
      </c>
      <c r="J10" t="s">
        <v>86</v>
      </c>
      <c r="K10" t="s">
        <v>79</v>
      </c>
      <c r="L10" t="s">
        <v>92</v>
      </c>
      <c r="M10" t="s">
        <v>79</v>
      </c>
      <c r="N10" t="s">
        <v>79</v>
      </c>
      <c r="O10" t="s">
        <v>79</v>
      </c>
      <c r="P10" t="s">
        <v>95</v>
      </c>
      <c r="Q10" t="s">
        <v>96</v>
      </c>
      <c r="R10" t="s">
        <v>98</v>
      </c>
      <c r="S10" t="s">
        <v>102</v>
      </c>
      <c r="T10" t="s">
        <v>105</v>
      </c>
    </row>
    <row r="11" spans="1:20" ht="15">
      <c r="A11" t="s">
        <v>108</v>
      </c>
      <c r="B11" t="s">
        <v>22</v>
      </c>
      <c r="C11" t="s">
        <v>61</v>
      </c>
      <c r="D11" t="s">
        <v>35</v>
      </c>
      <c r="E11" t="s">
        <v>68</v>
      </c>
      <c r="F11" t="s">
        <v>72</v>
      </c>
      <c r="G11" t="s">
        <v>75</v>
      </c>
      <c r="H11" t="s">
        <v>79</v>
      </c>
      <c r="I11" t="s">
        <v>71</v>
      </c>
      <c r="J11" t="s">
        <v>71</v>
      </c>
      <c r="K11" t="s">
        <v>79</v>
      </c>
      <c r="L11" t="s">
        <v>90</v>
      </c>
      <c r="M11" t="s">
        <v>79</v>
      </c>
      <c r="N11" t="s">
        <v>79</v>
      </c>
      <c r="O11" t="s">
        <v>79</v>
      </c>
      <c r="P11" t="s">
        <v>95</v>
      </c>
      <c r="Q11" t="s">
        <v>97</v>
      </c>
      <c r="R11" t="s">
        <v>100</v>
      </c>
      <c r="S11" t="s">
        <v>101</v>
      </c>
      <c r="T11" t="s">
        <v>105</v>
      </c>
    </row>
    <row r="12" spans="1:20" ht="15">
      <c r="A12" t="s">
        <v>108</v>
      </c>
      <c r="B12" t="s">
        <v>22</v>
      </c>
      <c r="C12" t="s">
        <v>66</v>
      </c>
      <c r="D12" t="s">
        <v>36</v>
      </c>
      <c r="E12" t="s">
        <v>68</v>
      </c>
      <c r="F12" t="s">
        <v>72</v>
      </c>
      <c r="G12" t="s">
        <v>76</v>
      </c>
      <c r="H12" t="s">
        <v>78</v>
      </c>
      <c r="I12" t="s">
        <v>81</v>
      </c>
      <c r="J12" t="s">
        <v>88</v>
      </c>
      <c r="K12" t="s">
        <v>79</v>
      </c>
      <c r="L12" t="s">
        <v>90</v>
      </c>
      <c r="M12" t="s">
        <v>79</v>
      </c>
      <c r="N12" t="s">
        <v>79</v>
      </c>
      <c r="O12" t="s">
        <v>79</v>
      </c>
      <c r="P12" t="s">
        <v>95</v>
      </c>
      <c r="Q12" t="s">
        <v>96</v>
      </c>
      <c r="R12" t="s">
        <v>98</v>
      </c>
      <c r="S12" t="s">
        <v>103</v>
      </c>
      <c r="T12" t="s">
        <v>106</v>
      </c>
    </row>
    <row r="13" spans="1:20" ht="15">
      <c r="A13" t="s">
        <v>107</v>
      </c>
      <c r="B13" t="s">
        <v>22</v>
      </c>
      <c r="C13" t="s">
        <v>62</v>
      </c>
      <c r="D13" t="s">
        <v>37</v>
      </c>
      <c r="E13" t="s">
        <v>68</v>
      </c>
      <c r="F13" t="s">
        <v>73</v>
      </c>
      <c r="G13" t="s">
        <v>76</v>
      </c>
      <c r="H13" t="s">
        <v>79</v>
      </c>
      <c r="I13" t="s">
        <v>80</v>
      </c>
      <c r="J13" t="s">
        <v>87</v>
      </c>
      <c r="K13" t="s">
        <v>79</v>
      </c>
      <c r="L13" t="s">
        <v>90</v>
      </c>
      <c r="M13" t="s">
        <v>79</v>
      </c>
      <c r="N13" t="s">
        <v>79</v>
      </c>
      <c r="O13" t="s">
        <v>79</v>
      </c>
      <c r="P13" t="s">
        <v>94</v>
      </c>
      <c r="Q13" t="s">
        <v>96</v>
      </c>
      <c r="R13" t="s">
        <v>98</v>
      </c>
      <c r="S13" t="s">
        <v>101</v>
      </c>
      <c r="T13" t="s">
        <v>105</v>
      </c>
    </row>
    <row r="14" spans="1:20" ht="15">
      <c r="A14" t="s">
        <v>108</v>
      </c>
      <c r="B14" t="s">
        <v>22</v>
      </c>
      <c r="C14" t="s">
        <v>67</v>
      </c>
      <c r="D14" t="s">
        <v>38</v>
      </c>
      <c r="E14" t="s">
        <v>71</v>
      </c>
      <c r="F14" t="s">
        <v>72</v>
      </c>
      <c r="G14" t="s">
        <v>76</v>
      </c>
      <c r="H14" t="s">
        <v>79</v>
      </c>
      <c r="I14" t="s">
        <v>71</v>
      </c>
      <c r="J14" t="s">
        <v>87</v>
      </c>
      <c r="K14" t="s">
        <v>79</v>
      </c>
      <c r="L14" t="s">
        <v>92</v>
      </c>
      <c r="M14" t="s">
        <v>79</v>
      </c>
      <c r="N14" t="s">
        <v>79</v>
      </c>
      <c r="O14" t="s">
        <v>79</v>
      </c>
      <c r="P14" t="s">
        <v>95</v>
      </c>
      <c r="Q14" t="s">
        <v>97</v>
      </c>
      <c r="R14" t="s">
        <v>100</v>
      </c>
      <c r="S14" t="s">
        <v>103</v>
      </c>
      <c r="T14" t="s">
        <v>106</v>
      </c>
    </row>
    <row r="15" spans="1:20" ht="15">
      <c r="A15" t="s">
        <v>108</v>
      </c>
      <c r="B15" t="s">
        <v>22</v>
      </c>
      <c r="C15" t="s">
        <v>65</v>
      </c>
      <c r="D15" t="s">
        <v>39</v>
      </c>
      <c r="E15" t="s">
        <v>70</v>
      </c>
      <c r="F15" t="s">
        <v>74</v>
      </c>
      <c r="G15" t="s">
        <v>77</v>
      </c>
      <c r="H15" t="s">
        <v>78</v>
      </c>
      <c r="I15" t="s">
        <v>81</v>
      </c>
      <c r="J15" t="s">
        <v>86</v>
      </c>
      <c r="K15" t="s">
        <v>79</v>
      </c>
      <c r="L15" t="s">
        <v>92</v>
      </c>
      <c r="M15" t="s">
        <v>79</v>
      </c>
      <c r="N15" t="s">
        <v>79</v>
      </c>
      <c r="O15" t="s">
        <v>79</v>
      </c>
      <c r="P15" t="s">
        <v>94</v>
      </c>
      <c r="Q15" t="s">
        <v>97</v>
      </c>
      <c r="R15" t="s">
        <v>98</v>
      </c>
      <c r="S15" t="s">
        <v>102</v>
      </c>
      <c r="T15" t="s">
        <v>105</v>
      </c>
    </row>
    <row r="16" spans="1:20" ht="15">
      <c r="A16" t="s">
        <v>107</v>
      </c>
      <c r="B16" t="s">
        <v>22</v>
      </c>
      <c r="C16" t="s">
        <v>63</v>
      </c>
      <c r="D16" t="s">
        <v>40</v>
      </c>
      <c r="E16" t="s">
        <v>68</v>
      </c>
      <c r="F16" t="s">
        <v>73</v>
      </c>
      <c r="G16" t="s">
        <v>76</v>
      </c>
      <c r="H16" t="s">
        <v>78</v>
      </c>
      <c r="I16" t="s">
        <v>81</v>
      </c>
      <c r="J16" t="s">
        <v>71</v>
      </c>
      <c r="K16" t="s">
        <v>79</v>
      </c>
      <c r="L16" t="s">
        <v>90</v>
      </c>
      <c r="M16" t="s">
        <v>79</v>
      </c>
      <c r="N16" t="s">
        <v>78</v>
      </c>
      <c r="O16" t="s">
        <v>79</v>
      </c>
      <c r="P16" t="s">
        <v>94</v>
      </c>
      <c r="Q16" t="s">
        <v>87</v>
      </c>
      <c r="R16" t="s">
        <v>98</v>
      </c>
      <c r="S16" t="s">
        <v>101</v>
      </c>
      <c r="T16" t="s">
        <v>105</v>
      </c>
    </row>
    <row r="17" spans="1:20" ht="15">
      <c r="A17" t="s">
        <v>108</v>
      </c>
      <c r="B17" t="s">
        <v>22</v>
      </c>
      <c r="C17" t="s">
        <v>63</v>
      </c>
      <c r="D17" t="s">
        <v>41</v>
      </c>
      <c r="E17" t="s">
        <v>68</v>
      </c>
      <c r="F17" t="s">
        <v>73</v>
      </c>
      <c r="G17" t="s">
        <v>75</v>
      </c>
      <c r="H17" t="s">
        <v>79</v>
      </c>
      <c r="I17" t="s">
        <v>82</v>
      </c>
      <c r="J17" t="s">
        <v>89</v>
      </c>
      <c r="K17" t="s">
        <v>79</v>
      </c>
      <c r="L17" t="s">
        <v>93</v>
      </c>
      <c r="M17" t="s">
        <v>79</v>
      </c>
      <c r="N17" t="s">
        <v>78</v>
      </c>
      <c r="O17" t="s">
        <v>79</v>
      </c>
      <c r="P17" t="s">
        <v>95</v>
      </c>
      <c r="Q17" t="s">
        <v>96</v>
      </c>
      <c r="R17" t="s">
        <v>98</v>
      </c>
      <c r="S17" t="s">
        <v>101</v>
      </c>
      <c r="T17" t="s">
        <v>105</v>
      </c>
    </row>
  </sheetData>
  <sheetProtection/>
  <autoFilter ref="A1:T17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5.7109375" style="0" customWidth="1"/>
    <col min="3" max="3" width="22.7109375" style="0" customWidth="1"/>
  </cols>
  <sheetData>
    <row r="4" ht="15">
      <c r="B4" s="6" t="s">
        <v>57</v>
      </c>
    </row>
    <row r="5" spans="2:3" ht="15">
      <c r="B5" t="s">
        <v>98</v>
      </c>
      <c r="C5" s="9">
        <f>COUNTIF(Data!$R$1:$R$841,B5)/16</f>
        <v>0.8125</v>
      </c>
    </row>
    <row r="6" spans="2:3" ht="15">
      <c r="B6" t="s">
        <v>99</v>
      </c>
      <c r="C6" s="9">
        <f>COUNTIF(Data!$R$1:$R$841,B6)/16</f>
        <v>0.0625</v>
      </c>
    </row>
    <row r="7" spans="2:3" ht="15">
      <c r="B7" t="s">
        <v>100</v>
      </c>
      <c r="C7" s="9">
        <f>COUNTIF(Data!$R$1:$R$841,B7)/16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C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6.8515625" style="0" customWidth="1"/>
  </cols>
  <sheetData>
    <row r="5" ht="15">
      <c r="B5" s="6" t="s">
        <v>58</v>
      </c>
    </row>
    <row r="6" spans="2:3" ht="15">
      <c r="B6" t="s">
        <v>101</v>
      </c>
      <c r="C6" s="9">
        <f>COUNTIF(Data!$S$1:$S$841,B6)/16</f>
        <v>0.625</v>
      </c>
    </row>
    <row r="7" spans="2:3" ht="15">
      <c r="B7" t="s">
        <v>102</v>
      </c>
      <c r="C7" s="9">
        <f>COUNTIF(Data!$S$1:$S$841,B7)/16</f>
        <v>0.25</v>
      </c>
    </row>
    <row r="8" spans="2:3" ht="15">
      <c r="B8" t="s">
        <v>103</v>
      </c>
      <c r="C8" s="9">
        <f>COUNTIF(Data!$S$1:$S$841,B8)/16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D9"/>
  <sheetViews>
    <sheetView zoomScalePageLayoutView="0" workbookViewId="0" topLeftCell="A1">
      <selection activeCell="D6" sqref="D6:D9"/>
    </sheetView>
  </sheetViews>
  <sheetFormatPr defaultColWidth="9.140625" defaultRowHeight="15"/>
  <sheetData>
    <row r="5" ht="15">
      <c r="C5" s="6" t="s">
        <v>59</v>
      </c>
    </row>
    <row r="6" spans="3:4" ht="15">
      <c r="C6" t="s">
        <v>104</v>
      </c>
      <c r="D6" s="9">
        <f>COUNTIF(Data!$T$1:$T$841,C6)/16</f>
        <v>0.125</v>
      </c>
    </row>
    <row r="7" spans="3:4" ht="15">
      <c r="C7" t="s">
        <v>71</v>
      </c>
      <c r="D7" s="9">
        <f>COUNTIF(Data!$T$1:$T$841,C7)/16</f>
        <v>0.0625</v>
      </c>
    </row>
    <row r="8" spans="3:4" ht="15">
      <c r="C8" t="s">
        <v>105</v>
      </c>
      <c r="D8" s="9">
        <f>COUNTIF(Data!$T$1:$T$841,C8)/16</f>
        <v>0.6875</v>
      </c>
    </row>
    <row r="9" spans="3:4" ht="15">
      <c r="C9" t="s">
        <v>106</v>
      </c>
      <c r="D9" s="9">
        <f>COUNTIF(Data!$T$1:$T$841,C9)/16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1.421875" style="0" bestFit="1" customWidth="1"/>
  </cols>
  <sheetData>
    <row r="4" ht="15">
      <c r="B4" s="1" t="s">
        <v>15</v>
      </c>
    </row>
    <row r="5" spans="2:3" ht="15">
      <c r="B5" t="s">
        <v>107</v>
      </c>
      <c r="C5" s="9">
        <f>(COUNTIF(Data!$A$1:$A$841,B5))/16</f>
        <v>0.625</v>
      </c>
    </row>
    <row r="6" spans="2:3" ht="15">
      <c r="B6" t="s">
        <v>108</v>
      </c>
      <c r="C6" s="9">
        <f>(COUNTIF(Data!$A$1:$A$841,B6))/16</f>
        <v>0.375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15.421875" style="0" bestFit="1" customWidth="1"/>
  </cols>
  <sheetData>
    <row r="4" ht="15">
      <c r="B4" s="6" t="s">
        <v>42</v>
      </c>
    </row>
    <row r="5" spans="2:3" ht="15">
      <c r="B5" t="s">
        <v>22</v>
      </c>
      <c r="C5" s="9">
        <f>(COUNTIF(Data!$B$1:$B$841,B5))/16</f>
        <v>0.75</v>
      </c>
    </row>
    <row r="6" spans="2:3" ht="15">
      <c r="B6" t="s">
        <v>24</v>
      </c>
      <c r="C6" s="9">
        <f>(COUNTIF(Data!$B$1:$B$841,B6))/16</f>
        <v>0.0625</v>
      </c>
    </row>
    <row r="7" spans="2:3" ht="15">
      <c r="B7" t="s">
        <v>28</v>
      </c>
      <c r="C7" s="9">
        <f>(COUNTIF(Data!$B$1:$B$841,B7))/16</f>
        <v>0.125</v>
      </c>
    </row>
    <row r="8" spans="2:3" ht="15">
      <c r="B8" t="s">
        <v>30</v>
      </c>
      <c r="C8" s="9">
        <f>(COUNTIF(Data!$B$1:$B$841,B8))/16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5" sqref="B5:B12"/>
    </sheetView>
  </sheetViews>
  <sheetFormatPr defaultColWidth="9.140625" defaultRowHeight="15"/>
  <cols>
    <col min="2" max="2" width="16.00390625" style="0" bestFit="1" customWidth="1"/>
  </cols>
  <sheetData>
    <row r="4" ht="15">
      <c r="B4" s="6" t="s">
        <v>0</v>
      </c>
    </row>
    <row r="5" spans="2:3" ht="15">
      <c r="B5" t="s">
        <v>67</v>
      </c>
      <c r="C5" s="9">
        <f>(COUNTIF(Data!$C$1:$C$841,B5))/16</f>
        <v>0.0625</v>
      </c>
    </row>
    <row r="6" spans="2:3" ht="15">
      <c r="B6" t="s">
        <v>64</v>
      </c>
      <c r="C6" s="9">
        <f>(COUNTIF(Data!$C$1:$C$841,B6))/16</f>
        <v>0.0625</v>
      </c>
    </row>
    <row r="7" spans="2:3" ht="15">
      <c r="B7" t="s">
        <v>63</v>
      </c>
      <c r="C7" s="9">
        <f>(COUNTIF(Data!$C$1:$C$841,B7))/16</f>
        <v>0.1875</v>
      </c>
    </row>
    <row r="8" spans="2:3" ht="15">
      <c r="B8" t="s">
        <v>60</v>
      </c>
      <c r="C8" s="9">
        <f>(COUNTIF(Data!$C$1:$C$841,B8))/16</f>
        <v>0.25</v>
      </c>
    </row>
    <row r="9" spans="2:3" ht="15">
      <c r="B9" t="s">
        <v>66</v>
      </c>
      <c r="C9" s="9">
        <f>(COUNTIF(Data!$C$1:$C$841,B9))/16</f>
        <v>0.0625</v>
      </c>
    </row>
    <row r="10" spans="2:3" ht="15">
      <c r="B10" t="s">
        <v>62</v>
      </c>
      <c r="C10" s="9">
        <f>(COUNTIF(Data!$C$1:$C$841,B10))/16</f>
        <v>0.125</v>
      </c>
    </row>
    <row r="11" spans="2:3" ht="15">
      <c r="B11" t="s">
        <v>61</v>
      </c>
      <c r="C11" s="9">
        <f>(COUNTIF(Data!$C$1:$C$841,B11))/16</f>
        <v>0.125</v>
      </c>
    </row>
    <row r="12" spans="2:3" ht="15">
      <c r="B12" t="s">
        <v>65</v>
      </c>
      <c r="C12" s="9">
        <f>(COUNTIF(Data!$C$1:$C$841,B12))/16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C20"/>
  <sheetViews>
    <sheetView zoomScalePageLayoutView="0" workbookViewId="0" topLeftCell="A1">
      <selection activeCell="C5" sqref="C5:C20"/>
    </sheetView>
  </sheetViews>
  <sheetFormatPr defaultColWidth="9.140625" defaultRowHeight="15"/>
  <cols>
    <col min="2" max="2" width="29.140625" style="0" bestFit="1" customWidth="1"/>
  </cols>
  <sheetData>
    <row r="4" ht="15">
      <c r="B4" s="6" t="s">
        <v>43</v>
      </c>
    </row>
    <row r="5" spans="2:3" ht="15">
      <c r="B5" t="s">
        <v>23</v>
      </c>
      <c r="C5" s="9">
        <f>(COUNTIF(Data!$D$1:$D$841,B5))/16</f>
        <v>0.0625</v>
      </c>
    </row>
    <row r="6" spans="2:3" ht="15">
      <c r="B6" t="s">
        <v>25</v>
      </c>
      <c r="C6" s="9">
        <f>(COUNTIF(Data!$D$1:$D$841,B6))/16</f>
        <v>0.0625</v>
      </c>
    </row>
    <row r="7" spans="2:3" ht="15">
      <c r="B7" t="s">
        <v>26</v>
      </c>
      <c r="C7" s="9">
        <f>(COUNTIF(Data!$D$1:$D$841,B7))/16</f>
        <v>0.0625</v>
      </c>
    </row>
    <row r="8" spans="2:3" ht="15">
      <c r="B8" t="s">
        <v>27</v>
      </c>
      <c r="C8" s="9">
        <f>(COUNTIF(Data!$D$1:$D$841,B8))/16</f>
        <v>0.0625</v>
      </c>
    </row>
    <row r="9" spans="2:3" ht="15">
      <c r="B9" t="s">
        <v>29</v>
      </c>
      <c r="C9" s="9">
        <f>(COUNTIF(Data!$D$1:$D$841,B9))/16</f>
        <v>0.0625</v>
      </c>
    </row>
    <row r="10" spans="2:3" ht="15">
      <c r="B10" t="s">
        <v>31</v>
      </c>
      <c r="C10" s="9">
        <f>(COUNTIF(Data!$D$1:$D$841,B10))/16</f>
        <v>0.0625</v>
      </c>
    </row>
    <row r="11" spans="2:3" ht="15">
      <c r="B11" t="s">
        <v>32</v>
      </c>
      <c r="C11" s="9">
        <f>(COUNTIF(Data!$D$1:$D$841,B11))/16</f>
        <v>0.0625</v>
      </c>
    </row>
    <row r="12" spans="2:3" ht="15">
      <c r="B12" t="s">
        <v>33</v>
      </c>
      <c r="C12" s="9">
        <f>(COUNTIF(Data!$D$1:$D$841,B12))/16</f>
        <v>0.0625</v>
      </c>
    </row>
    <row r="13" spans="2:3" ht="15">
      <c r="B13" t="s">
        <v>34</v>
      </c>
      <c r="C13" s="9">
        <f>(COUNTIF(Data!$D$1:$D$841,B13))/16</f>
        <v>0.0625</v>
      </c>
    </row>
    <row r="14" spans="2:3" ht="15">
      <c r="B14" t="s">
        <v>35</v>
      </c>
      <c r="C14" s="9">
        <f>(COUNTIF(Data!$D$1:$D$841,B14))/16</f>
        <v>0.0625</v>
      </c>
    </row>
    <row r="15" spans="2:3" ht="15">
      <c r="B15" t="s">
        <v>36</v>
      </c>
      <c r="C15" s="9">
        <f>(COUNTIF(Data!$D$1:$D$841,B15))/16</f>
        <v>0.0625</v>
      </c>
    </row>
    <row r="16" spans="2:3" ht="15">
      <c r="B16" t="s">
        <v>37</v>
      </c>
      <c r="C16" s="9">
        <f>(COUNTIF(Data!$D$1:$D$841,B16))/16</f>
        <v>0.0625</v>
      </c>
    </row>
    <row r="17" spans="2:3" ht="15">
      <c r="B17" t="s">
        <v>38</v>
      </c>
      <c r="C17" s="9">
        <f>(COUNTIF(Data!$D$1:$D$841,B17))/16</f>
        <v>0.0625</v>
      </c>
    </row>
    <row r="18" spans="2:3" ht="15">
      <c r="B18" t="s">
        <v>39</v>
      </c>
      <c r="C18" s="9">
        <f>(COUNTIF(Data!$D$1:$D$841,B18))/16</f>
        <v>0.0625</v>
      </c>
    </row>
    <row r="19" spans="2:3" ht="15">
      <c r="B19" t="s">
        <v>40</v>
      </c>
      <c r="C19" s="9">
        <f>(COUNTIF(Data!$D$1:$D$841,B19))/16</f>
        <v>0.0625</v>
      </c>
    </row>
    <row r="20" spans="2:3" ht="15">
      <c r="B20" t="s">
        <v>41</v>
      </c>
      <c r="C20" s="9">
        <f>(COUNTIF(Data!$D$1:$D$841,B20))/16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8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34.28125" style="0" bestFit="1" customWidth="1"/>
    <col min="3" max="3" width="14.8515625" style="0" customWidth="1"/>
  </cols>
  <sheetData>
    <row r="4" spans="2:4" ht="21" customHeight="1">
      <c r="B4" s="6" t="s">
        <v>44</v>
      </c>
      <c r="C4" s="3"/>
      <c r="D4" s="4"/>
    </row>
    <row r="5" spans="2:3" ht="15">
      <c r="B5" t="s">
        <v>68</v>
      </c>
      <c r="C5" s="9">
        <f>COUNTIF(Data!$E$1:$E$841,B5)/16</f>
        <v>0.625</v>
      </c>
    </row>
    <row r="6" spans="2:3" ht="15">
      <c r="B6" t="s">
        <v>69</v>
      </c>
      <c r="C6" s="9">
        <f>COUNTIF(Data!$E$1:$E$841,B6)/16</f>
        <v>0.0625</v>
      </c>
    </row>
    <row r="7" spans="2:3" ht="15">
      <c r="B7" t="s">
        <v>70</v>
      </c>
      <c r="C7" s="9">
        <f>COUNTIF(Data!$E$1:$E$841,B7)/16</f>
        <v>0.1875</v>
      </c>
    </row>
    <row r="8" spans="2:3" ht="15">
      <c r="B8" t="s">
        <v>71</v>
      </c>
      <c r="C8" s="9">
        <f>COUNTIF(Data!$E$1:$E$841,B8)/16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C5" sqref="C5:C7"/>
    </sheetView>
  </sheetViews>
  <sheetFormatPr defaultColWidth="9.140625" defaultRowHeight="15"/>
  <sheetData>
    <row r="4" ht="15">
      <c r="B4" s="6" t="s">
        <v>45</v>
      </c>
    </row>
    <row r="5" spans="2:3" ht="15">
      <c r="B5" t="s">
        <v>72</v>
      </c>
      <c r="C5" s="9">
        <f>COUNTIF(Data!$F$1:$F$841,B5)/16</f>
        <v>0.6875</v>
      </c>
    </row>
    <row r="6" spans="2:3" ht="15">
      <c r="B6" t="s">
        <v>73</v>
      </c>
      <c r="C6" s="9">
        <f>COUNTIF(Data!$F$1:$F$841,B6)/16</f>
        <v>0.25</v>
      </c>
    </row>
    <row r="7" spans="2:3" ht="15">
      <c r="B7" t="s">
        <v>74</v>
      </c>
      <c r="C7" s="9">
        <f>COUNTIF(Data!$F$1:$F$841,B7)/16</f>
        <v>0.0625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1.7109375" style="0" bestFit="1" customWidth="1"/>
  </cols>
  <sheetData>
    <row r="4" ht="15">
      <c r="B4" s="6" t="s">
        <v>46</v>
      </c>
    </row>
    <row r="5" spans="2:3" ht="15">
      <c r="B5" t="s">
        <v>75</v>
      </c>
      <c r="C5" s="9">
        <f>COUNTIF(Data!$G$1:$G$841,B5)/16</f>
        <v>0.375</v>
      </c>
    </row>
    <row r="6" spans="2:3" ht="15">
      <c r="B6" t="s">
        <v>76</v>
      </c>
      <c r="C6" s="9">
        <f>COUNTIF(Data!$G$1:$G$841,B6)/16</f>
        <v>0.5</v>
      </c>
    </row>
    <row r="7" spans="2:3" ht="15">
      <c r="B7" t="s">
        <v>77</v>
      </c>
      <c r="C7" s="9">
        <f>COUNTIF(Data!$G$1:$G$841,B7)/16</f>
        <v>0.125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Kazam</dc:creator>
  <cp:keywords/>
  <dc:description/>
  <cp:lastModifiedBy>Yes2</cp:lastModifiedBy>
  <dcterms:created xsi:type="dcterms:W3CDTF">2013-05-27T14:27:57Z</dcterms:created>
  <dcterms:modified xsi:type="dcterms:W3CDTF">2014-05-21T07:25:27Z</dcterms:modified>
  <cp:category/>
  <cp:version/>
  <cp:contentType/>
  <cp:contentStatus/>
</cp:coreProperties>
</file>